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シフト表" state="visible" r:id="rId4"/>
    <sheet sheetId="2" name="記入例" state="visible" r:id="rId5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対象月の1日（例：2026/7/1）を入れると、1行目に日付、2行目に曜日が入ります。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対象月の1日（例：2026/7/1）を入れると、1行目に日付、2行目に曜日が入ります。</t>
        </r>
      </text>
    </comment>
  </commentList>
</comments>
</file>

<file path=xl/sharedStrings.xml><?xml version="1.0" encoding="utf-8"?>
<sst xmlns="http://schemas.openxmlformats.org/spreadsheetml/2006/main" count="688" uniqueCount="30">
  <si>
    <t>出勤日数</t>
  </si>
  <si>
    <t>勤務時間</t>
  </si>
  <si>
    <t>名前</t>
  </si>
  <si>
    <t>担当</t>
  </si>
  <si>
    <t/>
  </si>
  <si>
    <t>必要人数</t>
  </si>
  <si>
    <t>出勤人数</t>
  </si>
  <si>
    <t>早番の人数</t>
  </si>
  <si>
    <t>遅番の人数</t>
  </si>
  <si>
    <t>A1に対象月の1日（例：2026/7/1）を入れると、1行目に日付、2行目に曜日が入ります。</t>
  </si>
  <si>
    <t>勤務記号は、早、遅、休をリストから選びます。休みの日も「休」を入れてください。</t>
  </si>
  <si>
    <t>勤務時間（AI列）は、早番6時間、遅番5時間で計算しています。店の勤務時間に合わせて、式の6と5を書き換えてください。</t>
  </si>
  <si>
    <t>13行目に必要人数を入れると、出勤人数が足りない日の14行目が赤くなります。</t>
  </si>
  <si>
    <t>スタッフが11人以上いるときは、12行目の上に行を挿入すると、式の範囲も一緒に広がります。</t>
  </si>
  <si>
    <t>作り方と式の説明：https://shiftori.app/articles/excel-shift-management-limits</t>
  </si>
  <si>
    <t>Aさん</t>
  </si>
  <si>
    <t>キッチン</t>
  </si>
  <si>
    <t>早</t>
  </si>
  <si>
    <t>休</t>
  </si>
  <si>
    <t>Bさん</t>
  </si>
  <si>
    <t>遅</t>
  </si>
  <si>
    <t>Cさん</t>
  </si>
  <si>
    <t>ホール</t>
  </si>
  <si>
    <t>Dさん</t>
  </si>
  <si>
    <t>Eさん</t>
  </si>
  <si>
    <t>Fさん</t>
  </si>
  <si>
    <t>Gさん</t>
  </si>
  <si>
    <t>Hさん</t>
  </si>
  <si>
    <t>Iさん</t>
  </si>
  <si>
    <t>Jさん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</si>
</sst>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&quot;年&quot;m&quot;月&quot;"/>
    <numFmt numFmtId="165" formatCode="d"/>
  </numFmts>
  <fonts count="3" x14ac:knownFonts="1">
    <font>
      <color theme="1"/>
      <family val="2"/>
      <scheme val="minor"/>
      <sz val="11"/>
      <name val="Calibri"/>
    </font>
    <font>
      <b/>
    </font>
    <font>
      <color rgb="FF808080"/>
      <sz val="10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/>
    <xf numFmtId="0" fontId="0" fillId="0" borderId="1" xfId="0" applyBorder="1" applyAlignment="1">
      <alignment horizontal="center" vertical="center" shrinkToFit="1"/>
    </xf>
    <xf numFmtId="165" fontId="0" fillId="0" borderId="1" xfId="0" applyNumberForma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6">
    <dxf>
      <font>
        <color rgb="FFC62828"/>
      </font>
    </dxf>
    <dxf>
      <font>
        <color rgb="FF1565C0"/>
      </font>
    </dxf>
    <dxf>
      <font>
        <b/>
        <color rgb="FF9C0006"/>
      </font>
      <fill>
        <patternFill patternType="solid">
          <bgColor rgb="FFFFC7CE"/>
        </patternFill>
      </fill>
    </dxf>
    <dxf>
      <font>
        <color rgb="FFC62828"/>
      </font>
    </dxf>
    <dxf>
      <font>
        <color rgb="FF1565C0"/>
      </font>
    </dxf>
    <dxf>
      <font>
        <b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3" max="33" width="4.5" customWidth="1"/>
  </cols>
  <sheetData>
    <row r="1" spans="1:35" x14ac:dyDescent="0.25">
      <c r="A1" s="1"/>
      <c r="B1" s="2"/>
      <c r="C1" s="3" t="str">
        <f>IF($A$1="","",$A$1)</f>
        <v/>
      </c>
      <c r="D1" s="3" t="str">
        <f>IF(C1="","",IF(DAY(C1+1)=1,"",C1+1))</f>
        <v/>
      </c>
      <c r="E1" s="3" t="str">
        <f>IF(D1="","",IF(DAY(D1+1)=1,"",D1+1))</f>
        <v/>
      </c>
      <c r="F1" s="3" t="str">
        <f>IF(E1="","",IF(DAY(E1+1)=1,"",E1+1))</f>
        <v/>
      </c>
      <c r="G1" s="3" t="str">
        <f>IF(F1="","",IF(DAY(F1+1)=1,"",F1+1))</f>
        <v/>
      </c>
      <c r="H1" s="3" t="str">
        <f>IF(G1="","",IF(DAY(G1+1)=1,"",G1+1))</f>
        <v/>
      </c>
      <c r="I1" s="3" t="str">
        <f>IF(H1="","",IF(DAY(H1+1)=1,"",H1+1))</f>
        <v/>
      </c>
      <c r="J1" s="3" t="str">
        <f>IF(I1="","",IF(DAY(I1+1)=1,"",I1+1))</f>
        <v/>
      </c>
      <c r="K1" s="3" t="str">
        <f>IF(J1="","",IF(DAY(J1+1)=1,"",J1+1))</f>
        <v/>
      </c>
      <c r="L1" s="3" t="str">
        <f>IF(K1="","",IF(DAY(K1+1)=1,"",K1+1))</f>
        <v/>
      </c>
      <c r="M1" s="3" t="str">
        <f>IF(L1="","",IF(DAY(L1+1)=1,"",L1+1))</f>
        <v/>
      </c>
      <c r="N1" s="3" t="str">
        <f>IF(M1="","",IF(DAY(M1+1)=1,"",M1+1))</f>
        <v/>
      </c>
      <c r="O1" s="3" t="str">
        <f>IF(N1="","",IF(DAY(N1+1)=1,"",N1+1))</f>
        <v/>
      </c>
      <c r="P1" s="3" t="str">
        <f>IF(O1="","",IF(DAY(O1+1)=1,"",O1+1))</f>
        <v/>
      </c>
      <c r="Q1" s="3" t="str">
        <f>IF(P1="","",IF(DAY(P1+1)=1,"",P1+1))</f>
        <v/>
      </c>
      <c r="R1" s="3" t="str">
        <f>IF(Q1="","",IF(DAY(Q1+1)=1,"",Q1+1))</f>
        <v/>
      </c>
      <c r="S1" s="3" t="str">
        <f>IF(R1="","",IF(DAY(R1+1)=1,"",R1+1))</f>
        <v/>
      </c>
      <c r="T1" s="3" t="str">
        <f>IF(S1="","",IF(DAY(S1+1)=1,"",S1+1))</f>
        <v/>
      </c>
      <c r="U1" s="3" t="str">
        <f>IF(T1="","",IF(DAY(T1+1)=1,"",T1+1))</f>
        <v/>
      </c>
      <c r="V1" s="3" t="str">
        <f>IF(U1="","",IF(DAY(U1+1)=1,"",U1+1))</f>
        <v/>
      </c>
      <c r="W1" s="3" t="str">
        <f>IF(V1="","",IF(DAY(V1+1)=1,"",V1+1))</f>
        <v/>
      </c>
      <c r="X1" s="3" t="str">
        <f>IF(W1="","",IF(DAY(W1+1)=1,"",W1+1))</f>
        <v/>
      </c>
      <c r="Y1" s="3" t="str">
        <f>IF(X1="","",IF(DAY(X1+1)=1,"",X1+1))</f>
        <v/>
      </c>
      <c r="Z1" s="3" t="str">
        <f>IF(Y1="","",IF(DAY(Y1+1)=1,"",Y1+1))</f>
        <v/>
      </c>
      <c r="AA1" s="3" t="str">
        <f>IF(Z1="","",IF(DAY(Z1+1)=1,"",Z1+1))</f>
        <v/>
      </c>
      <c r="AB1" s="3" t="str">
        <f>IF(AA1="","",IF(DAY(AA1+1)=1,"",AA1+1))</f>
        <v/>
      </c>
      <c r="AC1" s="3" t="str">
        <f>IF(AB1="","",IF(DAY(AB1+1)=1,"",AB1+1))</f>
        <v/>
      </c>
      <c r="AD1" s="3" t="str">
        <f>IF(AC1="","",IF(DAY(AC1+1)=1,"",AC1+1))</f>
        <v/>
      </c>
      <c r="AE1" s="3" t="str">
        <f>IF(AD1="","",IF(DAY(AD1+1)=1,"",AD1+1))</f>
        <v/>
      </c>
      <c r="AF1" s="3" t="str">
        <f>IF(AE1="","",IF(DAY(AE1+1)=1,"",AE1+1))</f>
        <v/>
      </c>
      <c r="AG1" s="3" t="str">
        <f>IF(AF1="","",IF(DAY(AF1+1)=1,"",AF1+1))</f>
        <v/>
      </c>
      <c r="AH1" s="4" t="s">
        <v>0</v>
      </c>
      <c r="AI1" s="4" t="s">
        <v>1</v>
      </c>
    </row>
    <row r="2" spans="1:35" x14ac:dyDescent="0.25">
      <c r="A2" s="5" t="s">
        <v>2</v>
      </c>
      <c r="B2" s="5" t="s">
        <v>3</v>
      </c>
      <c r="C2" s="2" t="str">
        <f>IF(C1="","",CHOOSE(WEEKDAY(C1),"日","月","火","水","木","金","土"))</f>
        <v/>
      </c>
      <c r="D2" s="2" t="str">
        <f>IF(D1="","",CHOOSE(WEEKDAY(D1),"日","月","火","水","木","金","土"))</f>
        <v/>
      </c>
      <c r="E2" s="2" t="str">
        <f>IF(E1="","",CHOOSE(WEEKDAY(E1),"日","月","火","水","木","金","土"))</f>
        <v/>
      </c>
      <c r="F2" s="2" t="str">
        <f>IF(F1="","",CHOOSE(WEEKDAY(F1),"日","月","火","水","木","金","土"))</f>
        <v/>
      </c>
      <c r="G2" s="2" t="str">
        <f>IF(G1="","",CHOOSE(WEEKDAY(G1),"日","月","火","水","木","金","土"))</f>
        <v/>
      </c>
      <c r="H2" s="2" t="str">
        <f>IF(H1="","",CHOOSE(WEEKDAY(H1),"日","月","火","水","木","金","土"))</f>
        <v/>
      </c>
      <c r="I2" s="2" t="str">
        <f>IF(I1="","",CHOOSE(WEEKDAY(I1),"日","月","火","水","木","金","土"))</f>
        <v/>
      </c>
      <c r="J2" s="2" t="str">
        <f>IF(J1="","",CHOOSE(WEEKDAY(J1),"日","月","火","水","木","金","土"))</f>
        <v/>
      </c>
      <c r="K2" s="2" t="str">
        <f>IF(K1="","",CHOOSE(WEEKDAY(K1),"日","月","火","水","木","金","土"))</f>
        <v/>
      </c>
      <c r="L2" s="2" t="str">
        <f>IF(L1="","",CHOOSE(WEEKDAY(L1),"日","月","火","水","木","金","土"))</f>
        <v/>
      </c>
      <c r="M2" s="2" t="str">
        <f>IF(M1="","",CHOOSE(WEEKDAY(M1),"日","月","火","水","木","金","土"))</f>
        <v/>
      </c>
      <c r="N2" s="2" t="str">
        <f>IF(N1="","",CHOOSE(WEEKDAY(N1),"日","月","火","水","木","金","土"))</f>
        <v/>
      </c>
      <c r="O2" s="2" t="str">
        <f>IF(O1="","",CHOOSE(WEEKDAY(O1),"日","月","火","水","木","金","土"))</f>
        <v/>
      </c>
      <c r="P2" s="2" t="str">
        <f>IF(P1="","",CHOOSE(WEEKDAY(P1),"日","月","火","水","木","金","土"))</f>
        <v/>
      </c>
      <c r="Q2" s="2" t="str">
        <f>IF(Q1="","",CHOOSE(WEEKDAY(Q1),"日","月","火","水","木","金","土"))</f>
        <v/>
      </c>
      <c r="R2" s="2" t="str">
        <f>IF(R1="","",CHOOSE(WEEKDAY(R1),"日","月","火","水","木","金","土"))</f>
        <v/>
      </c>
      <c r="S2" s="2" t="str">
        <f>IF(S1="","",CHOOSE(WEEKDAY(S1),"日","月","火","水","木","金","土"))</f>
        <v/>
      </c>
      <c r="T2" s="2" t="str">
        <f>IF(T1="","",CHOOSE(WEEKDAY(T1),"日","月","火","水","木","金","土"))</f>
        <v/>
      </c>
      <c r="U2" s="2" t="str">
        <f>IF(U1="","",CHOOSE(WEEKDAY(U1),"日","月","火","水","木","金","土"))</f>
        <v/>
      </c>
      <c r="V2" s="2" t="str">
        <f>IF(V1="","",CHOOSE(WEEKDAY(V1),"日","月","火","水","木","金","土"))</f>
        <v/>
      </c>
      <c r="W2" s="2" t="str">
        <f>IF(W1="","",CHOOSE(WEEKDAY(W1),"日","月","火","水","木","金","土"))</f>
        <v/>
      </c>
      <c r="X2" s="2" t="str">
        <f>IF(X1="","",CHOOSE(WEEKDAY(X1),"日","月","火","水","木","金","土"))</f>
        <v/>
      </c>
      <c r="Y2" s="2" t="str">
        <f>IF(Y1="","",CHOOSE(WEEKDAY(Y1),"日","月","火","水","木","金","土"))</f>
        <v/>
      </c>
      <c r="Z2" s="2" t="str">
        <f>IF(Z1="","",CHOOSE(WEEKDAY(Z1),"日","月","火","水","木","金","土"))</f>
        <v/>
      </c>
      <c r="AA2" s="2" t="str">
        <f>IF(AA1="","",CHOOSE(WEEKDAY(AA1),"日","月","火","水","木","金","土"))</f>
        <v/>
      </c>
      <c r="AB2" s="2" t="str">
        <f>IF(AB1="","",CHOOSE(WEEKDAY(AB1),"日","月","火","水","木","金","土"))</f>
        <v/>
      </c>
      <c r="AC2" s="2" t="str">
        <f>IF(AC1="","",CHOOSE(WEEKDAY(AC1),"日","月","火","水","木","金","土"))</f>
        <v/>
      </c>
      <c r="AD2" s="2" t="str">
        <f>IF(AD1="","",CHOOSE(WEEKDAY(AD1),"日","月","火","水","木","金","土"))</f>
        <v/>
      </c>
      <c r="AE2" s="2" t="str">
        <f>IF(AE1="","",CHOOSE(WEEKDAY(AE1),"日","月","火","水","木","金","土"))</f>
        <v/>
      </c>
      <c r="AF2" s="2" t="str">
        <f>IF(AF1="","",CHOOSE(WEEKDAY(AF1),"日","月","火","水","木","金","土"))</f>
        <v/>
      </c>
      <c r="AG2" s="2" t="str">
        <f>IF(AG1="","",CHOOSE(WEEKDAY(AG1),"日","月","火","水","木","金","土"))</f>
        <v/>
      </c>
      <c r="AH2" s="4"/>
      <c r="AI2" s="4"/>
    </row>
    <row r="3" spans="1:35" x14ac:dyDescent="0.25">
      <c r="A3" s="6" t="s">
        <v>4</v>
      </c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2" t="s">
        <v>4</v>
      </c>
      <c r="L3" s="2" t="s">
        <v>4</v>
      </c>
      <c r="M3" s="2" t="s">
        <v>4</v>
      </c>
      <c r="N3" s="2" t="s">
        <v>4</v>
      </c>
      <c r="O3" s="2" t="s">
        <v>4</v>
      </c>
      <c r="P3" s="2" t="s">
        <v>4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4</v>
      </c>
      <c r="X3" s="2" t="s">
        <v>4</v>
      </c>
      <c r="Y3" s="2" t="s">
        <v>4</v>
      </c>
      <c r="Z3" s="2" t="s">
        <v>4</v>
      </c>
      <c r="AA3" s="2" t="s">
        <v>4</v>
      </c>
      <c r="AB3" s="2" t="s">
        <v>4</v>
      </c>
      <c r="AC3" s="2" t="s">
        <v>4</v>
      </c>
      <c r="AD3" s="2" t="s">
        <v>4</v>
      </c>
      <c r="AE3" s="2" t="s">
        <v>4</v>
      </c>
      <c r="AF3" s="2" t="s">
        <v>4</v>
      </c>
      <c r="AG3" s="2" t="s">
        <v>4</v>
      </c>
      <c r="AH3" s="2">
        <f>COUNTA(C3:AG3)-COUNTIF(C3:AG3,"休")</f>
        <v>0</v>
      </c>
      <c r="AI3" s="2">
        <f>COUNTIF(C3:AG3,"早")*6+COUNTIF(C3:AG3,"遅")*5</f>
        <v>0</v>
      </c>
    </row>
    <row r="4" spans="1:35" x14ac:dyDescent="0.25">
      <c r="A4" s="6" t="s">
        <v>4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  <c r="N4" s="2" t="s">
        <v>4</v>
      </c>
      <c r="O4" s="2" t="s">
        <v>4</v>
      </c>
      <c r="P4" s="2" t="s">
        <v>4</v>
      </c>
      <c r="Q4" s="2" t="s">
        <v>4</v>
      </c>
      <c r="R4" s="2" t="s">
        <v>4</v>
      </c>
      <c r="S4" s="2" t="s">
        <v>4</v>
      </c>
      <c r="T4" s="2" t="s">
        <v>4</v>
      </c>
      <c r="U4" s="2" t="s">
        <v>4</v>
      </c>
      <c r="V4" s="2" t="s">
        <v>4</v>
      </c>
      <c r="W4" s="2" t="s">
        <v>4</v>
      </c>
      <c r="X4" s="2" t="s">
        <v>4</v>
      </c>
      <c r="Y4" s="2" t="s">
        <v>4</v>
      </c>
      <c r="Z4" s="2" t="s">
        <v>4</v>
      </c>
      <c r="AA4" s="2" t="s">
        <v>4</v>
      </c>
      <c r="AB4" s="2" t="s">
        <v>4</v>
      </c>
      <c r="AC4" s="2" t="s">
        <v>4</v>
      </c>
      <c r="AD4" s="2" t="s">
        <v>4</v>
      </c>
      <c r="AE4" s="2" t="s">
        <v>4</v>
      </c>
      <c r="AF4" s="2" t="s">
        <v>4</v>
      </c>
      <c r="AG4" s="2" t="s">
        <v>4</v>
      </c>
      <c r="AH4" s="2">
        <f>COUNTA(C4:AG4)-COUNTIF(C4:AG4,"休")</f>
        <v>0</v>
      </c>
      <c r="AI4" s="2">
        <f>COUNTIF(C4:AG4,"早")*6+COUNTIF(C4:AG4,"遅")*5</f>
        <v>0</v>
      </c>
    </row>
    <row r="5" spans="1:35" x14ac:dyDescent="0.25">
      <c r="A5" s="6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  <c r="X5" s="2" t="s">
        <v>4</v>
      </c>
      <c r="Y5" s="2" t="s">
        <v>4</v>
      </c>
      <c r="Z5" s="2" t="s">
        <v>4</v>
      </c>
      <c r="AA5" s="2" t="s">
        <v>4</v>
      </c>
      <c r="AB5" s="2" t="s">
        <v>4</v>
      </c>
      <c r="AC5" s="2" t="s">
        <v>4</v>
      </c>
      <c r="AD5" s="2" t="s">
        <v>4</v>
      </c>
      <c r="AE5" s="2" t="s">
        <v>4</v>
      </c>
      <c r="AF5" s="2" t="s">
        <v>4</v>
      </c>
      <c r="AG5" s="2" t="s">
        <v>4</v>
      </c>
      <c r="AH5" s="2">
        <f>COUNTA(C5:AG5)-COUNTIF(C5:AG5,"休")</f>
        <v>0</v>
      </c>
      <c r="AI5" s="2">
        <f>COUNTIF(C5:AG5,"早")*6+COUNTIF(C5:AG5,"遅")*5</f>
        <v>0</v>
      </c>
    </row>
    <row r="6" spans="1:35" x14ac:dyDescent="0.25">
      <c r="A6" s="6" t="s">
        <v>4</v>
      </c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T6" s="2" t="s">
        <v>4</v>
      </c>
      <c r="U6" s="2" t="s">
        <v>4</v>
      </c>
      <c r="V6" s="2" t="s">
        <v>4</v>
      </c>
      <c r="W6" s="2" t="s">
        <v>4</v>
      </c>
      <c r="X6" s="2" t="s">
        <v>4</v>
      </c>
      <c r="Y6" s="2" t="s">
        <v>4</v>
      </c>
      <c r="Z6" s="2" t="s">
        <v>4</v>
      </c>
      <c r="AA6" s="2" t="s">
        <v>4</v>
      </c>
      <c r="AB6" s="2" t="s">
        <v>4</v>
      </c>
      <c r="AC6" s="2" t="s">
        <v>4</v>
      </c>
      <c r="AD6" s="2" t="s">
        <v>4</v>
      </c>
      <c r="AE6" s="2" t="s">
        <v>4</v>
      </c>
      <c r="AF6" s="2" t="s">
        <v>4</v>
      </c>
      <c r="AG6" s="2" t="s">
        <v>4</v>
      </c>
      <c r="AH6" s="2">
        <f>COUNTA(C6:AG6)-COUNTIF(C6:AG6,"休")</f>
        <v>0</v>
      </c>
      <c r="AI6" s="2">
        <f>COUNTIF(C6:AG6,"早")*6+COUNTIF(C6:AG6,"遅")*5</f>
        <v>0</v>
      </c>
    </row>
    <row r="7" spans="1:35" x14ac:dyDescent="0.25">
      <c r="A7" s="6" t="s">
        <v>4</v>
      </c>
      <c r="B7" s="2" t="s">
        <v>4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4</v>
      </c>
      <c r="O7" s="2" t="s">
        <v>4</v>
      </c>
      <c r="P7" s="2" t="s">
        <v>4</v>
      </c>
      <c r="Q7" s="2" t="s">
        <v>4</v>
      </c>
      <c r="R7" s="2" t="s">
        <v>4</v>
      </c>
      <c r="S7" s="2" t="s">
        <v>4</v>
      </c>
      <c r="T7" s="2" t="s">
        <v>4</v>
      </c>
      <c r="U7" s="2" t="s">
        <v>4</v>
      </c>
      <c r="V7" s="2" t="s">
        <v>4</v>
      </c>
      <c r="W7" s="2" t="s">
        <v>4</v>
      </c>
      <c r="X7" s="2" t="s">
        <v>4</v>
      </c>
      <c r="Y7" s="2" t="s">
        <v>4</v>
      </c>
      <c r="Z7" s="2" t="s">
        <v>4</v>
      </c>
      <c r="AA7" s="2" t="s">
        <v>4</v>
      </c>
      <c r="AB7" s="2" t="s">
        <v>4</v>
      </c>
      <c r="AC7" s="2" t="s">
        <v>4</v>
      </c>
      <c r="AD7" s="2" t="s">
        <v>4</v>
      </c>
      <c r="AE7" s="2" t="s">
        <v>4</v>
      </c>
      <c r="AF7" s="2" t="s">
        <v>4</v>
      </c>
      <c r="AG7" s="2" t="s">
        <v>4</v>
      </c>
      <c r="AH7" s="2">
        <f>COUNTA(C7:AG7)-COUNTIF(C7:AG7,"休")</f>
        <v>0</v>
      </c>
      <c r="AI7" s="2">
        <f>COUNTIF(C7:AG7,"早")*6+COUNTIF(C7:AG7,"遅")*5</f>
        <v>0</v>
      </c>
    </row>
    <row r="8" spans="1:35" x14ac:dyDescent="0.25">
      <c r="A8" s="6" t="s">
        <v>4</v>
      </c>
      <c r="B8" s="2" t="s">
        <v>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  <c r="N8" s="2" t="s">
        <v>4</v>
      </c>
      <c r="O8" s="2" t="s">
        <v>4</v>
      </c>
      <c r="P8" s="2" t="s">
        <v>4</v>
      </c>
      <c r="Q8" s="2" t="s">
        <v>4</v>
      </c>
      <c r="R8" s="2" t="s">
        <v>4</v>
      </c>
      <c r="S8" s="2" t="s">
        <v>4</v>
      </c>
      <c r="T8" s="2" t="s">
        <v>4</v>
      </c>
      <c r="U8" s="2" t="s">
        <v>4</v>
      </c>
      <c r="V8" s="2" t="s">
        <v>4</v>
      </c>
      <c r="W8" s="2" t="s">
        <v>4</v>
      </c>
      <c r="X8" s="2" t="s">
        <v>4</v>
      </c>
      <c r="Y8" s="2" t="s">
        <v>4</v>
      </c>
      <c r="Z8" s="2" t="s">
        <v>4</v>
      </c>
      <c r="AA8" s="2" t="s">
        <v>4</v>
      </c>
      <c r="AB8" s="2" t="s">
        <v>4</v>
      </c>
      <c r="AC8" s="2" t="s">
        <v>4</v>
      </c>
      <c r="AD8" s="2" t="s">
        <v>4</v>
      </c>
      <c r="AE8" s="2" t="s">
        <v>4</v>
      </c>
      <c r="AF8" s="2" t="s">
        <v>4</v>
      </c>
      <c r="AG8" s="2" t="s">
        <v>4</v>
      </c>
      <c r="AH8" s="2">
        <f>COUNTA(C8:AG8)-COUNTIF(C8:AG8,"休")</f>
        <v>0</v>
      </c>
      <c r="AI8" s="2">
        <f>COUNTIF(C8:AG8,"早")*6+COUNTIF(C8:AG8,"遅")*5</f>
        <v>0</v>
      </c>
    </row>
    <row r="9" spans="1:35" x14ac:dyDescent="0.25">
      <c r="A9" s="6" t="s">
        <v>4</v>
      </c>
      <c r="B9" s="2" t="s">
        <v>4</v>
      </c>
      <c r="C9" s="2" t="s">
        <v>4</v>
      </c>
      <c r="D9" s="2" t="s">
        <v>4</v>
      </c>
      <c r="E9" s="2" t="s">
        <v>4</v>
      </c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2" t="s">
        <v>4</v>
      </c>
      <c r="L9" s="2" t="s">
        <v>4</v>
      </c>
      <c r="M9" s="2" t="s">
        <v>4</v>
      </c>
      <c r="N9" s="2" t="s">
        <v>4</v>
      </c>
      <c r="O9" s="2" t="s">
        <v>4</v>
      </c>
      <c r="P9" s="2" t="s">
        <v>4</v>
      </c>
      <c r="Q9" s="2" t="s">
        <v>4</v>
      </c>
      <c r="R9" s="2" t="s">
        <v>4</v>
      </c>
      <c r="S9" s="2" t="s">
        <v>4</v>
      </c>
      <c r="T9" s="2" t="s">
        <v>4</v>
      </c>
      <c r="U9" s="2" t="s">
        <v>4</v>
      </c>
      <c r="V9" s="2" t="s">
        <v>4</v>
      </c>
      <c r="W9" s="2" t="s">
        <v>4</v>
      </c>
      <c r="X9" s="2" t="s">
        <v>4</v>
      </c>
      <c r="Y9" s="2" t="s">
        <v>4</v>
      </c>
      <c r="Z9" s="2" t="s">
        <v>4</v>
      </c>
      <c r="AA9" s="2" t="s">
        <v>4</v>
      </c>
      <c r="AB9" s="2" t="s">
        <v>4</v>
      </c>
      <c r="AC9" s="2" t="s">
        <v>4</v>
      </c>
      <c r="AD9" s="2" t="s">
        <v>4</v>
      </c>
      <c r="AE9" s="2" t="s">
        <v>4</v>
      </c>
      <c r="AF9" s="2" t="s">
        <v>4</v>
      </c>
      <c r="AG9" s="2" t="s">
        <v>4</v>
      </c>
      <c r="AH9" s="2">
        <f>COUNTA(C9:AG9)-COUNTIF(C9:AG9,"休")</f>
        <v>0</v>
      </c>
      <c r="AI9" s="2">
        <f>COUNTIF(C9:AG9,"早")*6+COUNTIF(C9:AG9,"遅")*5</f>
        <v>0</v>
      </c>
    </row>
    <row r="10" spans="1:35" x14ac:dyDescent="0.25">
      <c r="A10" s="6" t="s">
        <v>4</v>
      </c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</v>
      </c>
      <c r="I10" s="2" t="s">
        <v>4</v>
      </c>
      <c r="J10" s="2" t="s">
        <v>4</v>
      </c>
      <c r="K10" s="2" t="s">
        <v>4</v>
      </c>
      <c r="L10" s="2" t="s">
        <v>4</v>
      </c>
      <c r="M10" s="2" t="s">
        <v>4</v>
      </c>
      <c r="N10" s="2" t="s">
        <v>4</v>
      </c>
      <c r="O10" s="2" t="s">
        <v>4</v>
      </c>
      <c r="P10" s="2" t="s">
        <v>4</v>
      </c>
      <c r="Q10" s="2" t="s">
        <v>4</v>
      </c>
      <c r="R10" s="2" t="s">
        <v>4</v>
      </c>
      <c r="S10" s="2" t="s">
        <v>4</v>
      </c>
      <c r="T10" s="2" t="s">
        <v>4</v>
      </c>
      <c r="U10" s="2" t="s">
        <v>4</v>
      </c>
      <c r="V10" s="2" t="s">
        <v>4</v>
      </c>
      <c r="W10" s="2" t="s">
        <v>4</v>
      </c>
      <c r="X10" s="2" t="s">
        <v>4</v>
      </c>
      <c r="Y10" s="2" t="s">
        <v>4</v>
      </c>
      <c r="Z10" s="2" t="s">
        <v>4</v>
      </c>
      <c r="AA10" s="2" t="s">
        <v>4</v>
      </c>
      <c r="AB10" s="2" t="s">
        <v>4</v>
      </c>
      <c r="AC10" s="2" t="s">
        <v>4</v>
      </c>
      <c r="AD10" s="2" t="s">
        <v>4</v>
      </c>
      <c r="AE10" s="2" t="s">
        <v>4</v>
      </c>
      <c r="AF10" s="2" t="s">
        <v>4</v>
      </c>
      <c r="AG10" s="2" t="s">
        <v>4</v>
      </c>
      <c r="AH10" s="2">
        <f>COUNTA(C10:AG10)-COUNTIF(C10:AG10,"休")</f>
        <v>0</v>
      </c>
      <c r="AI10" s="2">
        <f>COUNTIF(C10:AG10,"早")*6+COUNTIF(C10:AG10,"遅")*5</f>
        <v>0</v>
      </c>
    </row>
    <row r="11" spans="1:35" x14ac:dyDescent="0.25">
      <c r="A11" s="6" t="s">
        <v>4</v>
      </c>
      <c r="B11" s="2" t="s">
        <v>4</v>
      </c>
      <c r="C11" s="2" t="s">
        <v>4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  <c r="K11" s="2" t="s">
        <v>4</v>
      </c>
      <c r="L11" s="2" t="s">
        <v>4</v>
      </c>
      <c r="M11" s="2" t="s">
        <v>4</v>
      </c>
      <c r="N11" s="2" t="s">
        <v>4</v>
      </c>
      <c r="O11" s="2" t="s">
        <v>4</v>
      </c>
      <c r="P11" s="2" t="s">
        <v>4</v>
      </c>
      <c r="Q11" s="2" t="s">
        <v>4</v>
      </c>
      <c r="R11" s="2" t="s">
        <v>4</v>
      </c>
      <c r="S11" s="2" t="s">
        <v>4</v>
      </c>
      <c r="T11" s="2" t="s">
        <v>4</v>
      </c>
      <c r="U11" s="2" t="s">
        <v>4</v>
      </c>
      <c r="V11" s="2" t="s">
        <v>4</v>
      </c>
      <c r="W11" s="2" t="s">
        <v>4</v>
      </c>
      <c r="X11" s="2" t="s">
        <v>4</v>
      </c>
      <c r="Y11" s="2" t="s">
        <v>4</v>
      </c>
      <c r="Z11" s="2" t="s">
        <v>4</v>
      </c>
      <c r="AA11" s="2" t="s">
        <v>4</v>
      </c>
      <c r="AB11" s="2" t="s">
        <v>4</v>
      </c>
      <c r="AC11" s="2" t="s">
        <v>4</v>
      </c>
      <c r="AD11" s="2" t="s">
        <v>4</v>
      </c>
      <c r="AE11" s="2" t="s">
        <v>4</v>
      </c>
      <c r="AF11" s="2" t="s">
        <v>4</v>
      </c>
      <c r="AG11" s="2" t="s">
        <v>4</v>
      </c>
      <c r="AH11" s="2">
        <f>COUNTA(C11:AG11)-COUNTIF(C11:AG11,"休")</f>
        <v>0</v>
      </c>
      <c r="AI11" s="2">
        <f>COUNTIF(C11:AG11,"早")*6+COUNTIF(C11:AG11,"遅")*5</f>
        <v>0</v>
      </c>
    </row>
    <row r="12" spans="1:35" x14ac:dyDescent="0.25">
      <c r="A12" s="6" t="s">
        <v>4</v>
      </c>
      <c r="B12" s="2" t="s">
        <v>4</v>
      </c>
      <c r="C12" s="2" t="s">
        <v>4</v>
      </c>
      <c r="D12" s="2" t="s">
        <v>4</v>
      </c>
      <c r="E12" s="2" t="s">
        <v>4</v>
      </c>
      <c r="F12" s="2" t="s">
        <v>4</v>
      </c>
      <c r="G12" s="2" t="s">
        <v>4</v>
      </c>
      <c r="H12" s="2" t="s">
        <v>4</v>
      </c>
      <c r="I12" s="2" t="s">
        <v>4</v>
      </c>
      <c r="J12" s="2" t="s">
        <v>4</v>
      </c>
      <c r="K12" s="2" t="s">
        <v>4</v>
      </c>
      <c r="L12" s="2" t="s">
        <v>4</v>
      </c>
      <c r="M12" s="2" t="s">
        <v>4</v>
      </c>
      <c r="N12" s="2" t="s">
        <v>4</v>
      </c>
      <c r="O12" s="2" t="s">
        <v>4</v>
      </c>
      <c r="P12" s="2" t="s">
        <v>4</v>
      </c>
      <c r="Q12" s="2" t="s">
        <v>4</v>
      </c>
      <c r="R12" s="2" t="s">
        <v>4</v>
      </c>
      <c r="S12" s="2" t="s">
        <v>4</v>
      </c>
      <c r="T12" s="2" t="s">
        <v>4</v>
      </c>
      <c r="U12" s="2" t="s">
        <v>4</v>
      </c>
      <c r="V12" s="2" t="s">
        <v>4</v>
      </c>
      <c r="W12" s="2" t="s">
        <v>4</v>
      </c>
      <c r="X12" s="2" t="s">
        <v>4</v>
      </c>
      <c r="Y12" s="2" t="s">
        <v>4</v>
      </c>
      <c r="Z12" s="2" t="s">
        <v>4</v>
      </c>
      <c r="AA12" s="2" t="s">
        <v>4</v>
      </c>
      <c r="AB12" s="2" t="s">
        <v>4</v>
      </c>
      <c r="AC12" s="2" t="s">
        <v>4</v>
      </c>
      <c r="AD12" s="2" t="s">
        <v>4</v>
      </c>
      <c r="AE12" s="2" t="s">
        <v>4</v>
      </c>
      <c r="AF12" s="2" t="s">
        <v>4</v>
      </c>
      <c r="AG12" s="2" t="s">
        <v>4</v>
      </c>
      <c r="AH12" s="2">
        <f>COUNTA(C12:AG12)-COUNTIF(C12:AG12,"休")</f>
        <v>0</v>
      </c>
      <c r="AI12" s="2">
        <f>COUNTIF(C12:AG12,"早")*6+COUNTIF(C12:AG12,"遅")*5</f>
        <v>0</v>
      </c>
    </row>
    <row r="13" spans="1:33" x14ac:dyDescent="0.25">
      <c r="A13" s="5" t="s">
        <v>5</v>
      </c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25">
      <c r="A14" s="5" t="s">
        <v>6</v>
      </c>
      <c r="B14" s="5"/>
      <c r="C14" s="2">
        <f>COUNTA(C3:C12)-COUNTIF(C3:C12,"休")</f>
        <v>0</v>
      </c>
      <c r="D14" s="2">
        <f>COUNTA(D3:D12)-COUNTIF(D3:D12,"休")</f>
        <v>0</v>
      </c>
      <c r="E14" s="2">
        <f>COUNTA(E3:E12)-COUNTIF(E3:E12,"休")</f>
        <v>0</v>
      </c>
      <c r="F14" s="2">
        <f>COUNTA(F3:F12)-COUNTIF(F3:F12,"休")</f>
        <v>0</v>
      </c>
      <c r="G14" s="2">
        <f>COUNTA(G3:G12)-COUNTIF(G3:G12,"休")</f>
        <v>0</v>
      </c>
      <c r="H14" s="2">
        <f>COUNTA(H3:H12)-COUNTIF(H3:H12,"休")</f>
        <v>0</v>
      </c>
      <c r="I14" s="2">
        <f>COUNTA(I3:I12)-COUNTIF(I3:I12,"休")</f>
        <v>0</v>
      </c>
      <c r="J14" s="2">
        <f>COUNTA(J3:J12)-COUNTIF(J3:J12,"休")</f>
        <v>0</v>
      </c>
      <c r="K14" s="2">
        <f>COUNTA(K3:K12)-COUNTIF(K3:K12,"休")</f>
        <v>0</v>
      </c>
      <c r="L14" s="2">
        <f>COUNTA(L3:L12)-COUNTIF(L3:L12,"休")</f>
        <v>0</v>
      </c>
      <c r="M14" s="2">
        <f>COUNTA(M3:M12)-COUNTIF(M3:M12,"休")</f>
        <v>0</v>
      </c>
      <c r="N14" s="2">
        <f>COUNTA(N3:N12)-COUNTIF(N3:N12,"休")</f>
        <v>0</v>
      </c>
      <c r="O14" s="2">
        <f>COUNTA(O3:O12)-COUNTIF(O3:O12,"休")</f>
        <v>0</v>
      </c>
      <c r="P14" s="2">
        <f>COUNTA(P3:P12)-COUNTIF(P3:P12,"休")</f>
        <v>0</v>
      </c>
      <c r="Q14" s="2">
        <f>COUNTA(Q3:Q12)-COUNTIF(Q3:Q12,"休")</f>
        <v>0</v>
      </c>
      <c r="R14" s="2">
        <f>COUNTA(R3:R12)-COUNTIF(R3:R12,"休")</f>
        <v>0</v>
      </c>
      <c r="S14" s="2">
        <f>COUNTA(S3:S12)-COUNTIF(S3:S12,"休")</f>
        <v>0</v>
      </c>
      <c r="T14" s="2">
        <f>COUNTA(T3:T12)-COUNTIF(T3:T12,"休")</f>
        <v>0</v>
      </c>
      <c r="U14" s="2">
        <f>COUNTA(U3:U12)-COUNTIF(U3:U12,"休")</f>
        <v>0</v>
      </c>
      <c r="V14" s="2">
        <f>COUNTA(V3:V12)-COUNTIF(V3:V12,"休")</f>
        <v>0</v>
      </c>
      <c r="W14" s="2">
        <f>COUNTA(W3:W12)-COUNTIF(W3:W12,"休")</f>
        <v>0</v>
      </c>
      <c r="X14" s="2">
        <f>COUNTA(X3:X12)-COUNTIF(X3:X12,"休")</f>
        <v>0</v>
      </c>
      <c r="Y14" s="2">
        <f>COUNTA(Y3:Y12)-COUNTIF(Y3:Y12,"休")</f>
        <v>0</v>
      </c>
      <c r="Z14" s="2">
        <f>COUNTA(Z3:Z12)-COUNTIF(Z3:Z12,"休")</f>
        <v>0</v>
      </c>
      <c r="AA14" s="2">
        <f>COUNTA(AA3:AA12)-COUNTIF(AA3:AA12,"休")</f>
        <v>0</v>
      </c>
      <c r="AB14" s="2">
        <f>COUNTA(AB3:AB12)-COUNTIF(AB3:AB12,"休")</f>
        <v>0</v>
      </c>
      <c r="AC14" s="2">
        <f>COUNTA(AC3:AC12)-COUNTIF(AC3:AC12,"休")</f>
        <v>0</v>
      </c>
      <c r="AD14" s="2">
        <f>COUNTA(AD3:AD12)-COUNTIF(AD3:AD12,"休")</f>
        <v>0</v>
      </c>
      <c r="AE14" s="2">
        <f>COUNTA(AE3:AE12)-COUNTIF(AE3:AE12,"休")</f>
        <v>0</v>
      </c>
      <c r="AF14" s="2">
        <f>COUNTA(AF3:AF12)-COUNTIF(AF3:AF12,"休")</f>
        <v>0</v>
      </c>
      <c r="AG14" s="2">
        <f>COUNTA(AG3:AG12)-COUNTIF(AG3:AG12,"休")</f>
        <v>0</v>
      </c>
    </row>
    <row r="15" spans="1:33" x14ac:dyDescent="0.25">
      <c r="A15" s="5" t="s">
        <v>7</v>
      </c>
      <c r="B15" s="5"/>
      <c r="C15" s="2">
        <f>COUNTIF(C3:C12,"早")</f>
        <v>0</v>
      </c>
      <c r="D15" s="2">
        <f>COUNTIF(D3:D12,"早")</f>
        <v>0</v>
      </c>
      <c r="E15" s="2">
        <f>COUNTIF(E3:E12,"早")</f>
        <v>0</v>
      </c>
      <c r="F15" s="2">
        <f>COUNTIF(F3:F12,"早")</f>
        <v>0</v>
      </c>
      <c r="G15" s="2">
        <f>COUNTIF(G3:G12,"早")</f>
        <v>0</v>
      </c>
      <c r="H15" s="2">
        <f>COUNTIF(H3:H12,"早")</f>
        <v>0</v>
      </c>
      <c r="I15" s="2">
        <f>COUNTIF(I3:I12,"早")</f>
        <v>0</v>
      </c>
      <c r="J15" s="2">
        <f>COUNTIF(J3:J12,"早")</f>
        <v>0</v>
      </c>
      <c r="K15" s="2">
        <f>COUNTIF(K3:K12,"早")</f>
        <v>0</v>
      </c>
      <c r="L15" s="2">
        <f>COUNTIF(L3:L12,"早")</f>
        <v>0</v>
      </c>
      <c r="M15" s="2">
        <f>COUNTIF(M3:M12,"早")</f>
        <v>0</v>
      </c>
      <c r="N15" s="2">
        <f>COUNTIF(N3:N12,"早")</f>
        <v>0</v>
      </c>
      <c r="O15" s="2">
        <f>COUNTIF(O3:O12,"早")</f>
        <v>0</v>
      </c>
      <c r="P15" s="2">
        <f>COUNTIF(P3:P12,"早")</f>
        <v>0</v>
      </c>
      <c r="Q15" s="2">
        <f>COUNTIF(Q3:Q12,"早")</f>
        <v>0</v>
      </c>
      <c r="R15" s="2">
        <f>COUNTIF(R3:R12,"早")</f>
        <v>0</v>
      </c>
      <c r="S15" s="2">
        <f>COUNTIF(S3:S12,"早")</f>
        <v>0</v>
      </c>
      <c r="T15" s="2">
        <f>COUNTIF(T3:T12,"早")</f>
        <v>0</v>
      </c>
      <c r="U15" s="2">
        <f>COUNTIF(U3:U12,"早")</f>
        <v>0</v>
      </c>
      <c r="V15" s="2">
        <f>COUNTIF(V3:V12,"早")</f>
        <v>0</v>
      </c>
      <c r="W15" s="2">
        <f>COUNTIF(W3:W12,"早")</f>
        <v>0</v>
      </c>
      <c r="X15" s="2">
        <f>COUNTIF(X3:X12,"早")</f>
        <v>0</v>
      </c>
      <c r="Y15" s="2">
        <f>COUNTIF(Y3:Y12,"早")</f>
        <v>0</v>
      </c>
      <c r="Z15" s="2">
        <f>COUNTIF(Z3:Z12,"早")</f>
        <v>0</v>
      </c>
      <c r="AA15" s="2">
        <f>COUNTIF(AA3:AA12,"早")</f>
        <v>0</v>
      </c>
      <c r="AB15" s="2">
        <f>COUNTIF(AB3:AB12,"早")</f>
        <v>0</v>
      </c>
      <c r="AC15" s="2">
        <f>COUNTIF(AC3:AC12,"早")</f>
        <v>0</v>
      </c>
      <c r="AD15" s="2">
        <f>COUNTIF(AD3:AD12,"早")</f>
        <v>0</v>
      </c>
      <c r="AE15" s="2">
        <f>COUNTIF(AE3:AE12,"早")</f>
        <v>0</v>
      </c>
      <c r="AF15" s="2">
        <f>COUNTIF(AF3:AF12,"早")</f>
        <v>0</v>
      </c>
      <c r="AG15" s="2">
        <f>COUNTIF(AG3:AG12,"早")</f>
        <v>0</v>
      </c>
    </row>
    <row r="16" spans="1:33" x14ac:dyDescent="0.25">
      <c r="A16" s="5" t="s">
        <v>8</v>
      </c>
      <c r="B16" s="5"/>
      <c r="C16" s="2">
        <f>COUNTIF(C3:C12,"遅")</f>
        <v>0</v>
      </c>
      <c r="D16" s="2">
        <f>COUNTIF(D3:D12,"遅")</f>
        <v>0</v>
      </c>
      <c r="E16" s="2">
        <f>COUNTIF(E3:E12,"遅")</f>
        <v>0</v>
      </c>
      <c r="F16" s="2">
        <f>COUNTIF(F3:F12,"遅")</f>
        <v>0</v>
      </c>
      <c r="G16" s="2">
        <f>COUNTIF(G3:G12,"遅")</f>
        <v>0</v>
      </c>
      <c r="H16" s="2">
        <f>COUNTIF(H3:H12,"遅")</f>
        <v>0</v>
      </c>
      <c r="I16" s="2">
        <f>COUNTIF(I3:I12,"遅")</f>
        <v>0</v>
      </c>
      <c r="J16" s="2">
        <f>COUNTIF(J3:J12,"遅")</f>
        <v>0</v>
      </c>
      <c r="K16" s="2">
        <f>COUNTIF(K3:K12,"遅")</f>
        <v>0</v>
      </c>
      <c r="L16" s="2">
        <f>COUNTIF(L3:L12,"遅")</f>
        <v>0</v>
      </c>
      <c r="M16" s="2">
        <f>COUNTIF(M3:M12,"遅")</f>
        <v>0</v>
      </c>
      <c r="N16" s="2">
        <f>COUNTIF(N3:N12,"遅")</f>
        <v>0</v>
      </c>
      <c r="O16" s="2">
        <f>COUNTIF(O3:O12,"遅")</f>
        <v>0</v>
      </c>
      <c r="P16" s="2">
        <f>COUNTIF(P3:P12,"遅")</f>
        <v>0</v>
      </c>
      <c r="Q16" s="2">
        <f>COUNTIF(Q3:Q12,"遅")</f>
        <v>0</v>
      </c>
      <c r="R16" s="2">
        <f>COUNTIF(R3:R12,"遅")</f>
        <v>0</v>
      </c>
      <c r="S16" s="2">
        <f>COUNTIF(S3:S12,"遅")</f>
        <v>0</v>
      </c>
      <c r="T16" s="2">
        <f>COUNTIF(T3:T12,"遅")</f>
        <v>0</v>
      </c>
      <c r="U16" s="2">
        <f>COUNTIF(U3:U12,"遅")</f>
        <v>0</v>
      </c>
      <c r="V16" s="2">
        <f>COUNTIF(V3:V12,"遅")</f>
        <v>0</v>
      </c>
      <c r="W16" s="2">
        <f>COUNTIF(W3:W12,"遅")</f>
        <v>0</v>
      </c>
      <c r="X16" s="2">
        <f>COUNTIF(X3:X12,"遅")</f>
        <v>0</v>
      </c>
      <c r="Y16" s="2">
        <f>COUNTIF(Y3:Y12,"遅")</f>
        <v>0</v>
      </c>
      <c r="Z16" s="2">
        <f>COUNTIF(Z3:Z12,"遅")</f>
        <v>0</v>
      </c>
      <c r="AA16" s="2">
        <f>COUNTIF(AA3:AA12,"遅")</f>
        <v>0</v>
      </c>
      <c r="AB16" s="2">
        <f>COUNTIF(AB3:AB12,"遅")</f>
        <v>0</v>
      </c>
      <c r="AC16" s="2">
        <f>COUNTIF(AC3:AC12,"遅")</f>
        <v>0</v>
      </c>
      <c r="AD16" s="2">
        <f>COUNTIF(AD3:AD12,"遅")</f>
        <v>0</v>
      </c>
      <c r="AE16" s="2">
        <f>COUNTIF(AE3:AE12,"遅")</f>
        <v>0</v>
      </c>
      <c r="AF16" s="2">
        <f>COUNTIF(AF3:AF12,"遅")</f>
        <v>0</v>
      </c>
      <c r="AG16" s="2">
        <f>COUNTIF(AG3:AG12,"遅")</f>
        <v>0</v>
      </c>
    </row>
    <row r="18" spans="1:1" x14ac:dyDescent="0.25">
      <c r="A18" s="7" t="s">
        <v>9</v>
      </c>
    </row>
    <row r="19" spans="1:1" x14ac:dyDescent="0.25">
      <c r="A19" s="7" t="s">
        <v>10</v>
      </c>
    </row>
    <row r="20" spans="1:1" x14ac:dyDescent="0.25">
      <c r="A20" s="7" t="s">
        <v>11</v>
      </c>
    </row>
    <row r="21" spans="1:1" x14ac:dyDescent="0.25">
      <c r="A21" s="7" t="s">
        <v>12</v>
      </c>
    </row>
    <row r="22" spans="1:1" x14ac:dyDescent="0.25">
      <c r="A22" s="7" t="s">
        <v>13</v>
      </c>
    </row>
    <row r="23" spans="1:1" x14ac:dyDescent="0.25">
      <c r="A23" s="7" t="s">
        <v>14</v>
      </c>
    </row>
  </sheetData>
  <mergeCells count="6">
    <mergeCell ref="AH1:AH2"/>
    <mergeCell ref="AI1:AI2"/>
    <mergeCell ref="A13:B13"/>
    <mergeCell ref="A14:B14"/>
    <mergeCell ref="A15:B15"/>
    <mergeCell ref="A16:B16"/>
  </mergeCells>
  <conditionalFormatting sqref="C2:AG2">
    <cfRule type="expression" dxfId="0" priority="1">
      <formula>C2="日"</formula>
    </cfRule>
    <cfRule type="expression" dxfId="1" priority="2">
      <formula>C2="土"</formula>
    </cfRule>
  </conditionalFormatting>
  <conditionalFormatting sqref="C14:AG14">
    <cfRule type="expression" dxfId="2" priority="1">
      <formula>C14&lt;C13</formula>
    </cfRule>
  </conditionalFormatting>
  <dataValidations count="4">
    <dataValidation type="list" allowBlank="1" showErrorMessage="1" errorTitle="勤務記号を選んでください" error="早、遅、休のどれかを選んでください。" sqref="AA10:AG12">
      <formula1>"早,遅,休"</formula1>
    </dataValidation>
    <dataValidation type="list" allowBlank="1" showErrorMessage="1" errorTitle="勤務記号を選んでください" error="早、遅、休のどれかを選んでください。" sqref="AA3:AG12">
      <formula1>"早,遅,休"</formula1>
    </dataValidation>
    <dataValidation type="list" allowBlank="1" showErrorMessage="1" errorTitle="勤務記号を選んでください" error="早、遅、休のどれかを選んでください。" sqref="C10:AG12">
      <formula1>"早,遅,休"</formula1>
    </dataValidation>
    <dataValidation type="list" allowBlank="1" showErrorMessage="1" errorTitle="勤務記号を選んでください" error="早、遅、休のどれかを選んでください。" sqref="C3:AG12">
      <formula1>"早,遅,休"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3" max="33" width="4.5" customWidth="1"/>
  </cols>
  <sheetData>
    <row r="1" spans="1:35" x14ac:dyDescent="0.25">
      <c r="A1" s="1">
        <v>46204</v>
      </c>
      <c r="B1" s="2"/>
      <c r="C1" s="3">
        <f>IF($A$1="","",$A$1)</f>
        <v>46204</v>
      </c>
      <c r="D1" s="3">
        <f>IF(C1="","",IF(DAY(C1+1)=1,"",C1+1))</f>
        <v>46205</v>
      </c>
      <c r="E1" s="3">
        <f>IF(D1="","",IF(DAY(D1+1)=1,"",D1+1))</f>
        <v>46206</v>
      </c>
      <c r="F1" s="3">
        <f>IF(E1="","",IF(DAY(E1+1)=1,"",E1+1))</f>
        <v>46207</v>
      </c>
      <c r="G1" s="3">
        <f>IF(F1="","",IF(DAY(F1+1)=1,"",F1+1))</f>
        <v>46208</v>
      </c>
      <c r="H1" s="3">
        <f>IF(G1="","",IF(DAY(G1+1)=1,"",G1+1))</f>
        <v>46209</v>
      </c>
      <c r="I1" s="3">
        <f>IF(H1="","",IF(DAY(H1+1)=1,"",H1+1))</f>
        <v>46210</v>
      </c>
      <c r="J1" s="3">
        <f>IF(I1="","",IF(DAY(I1+1)=1,"",I1+1))</f>
        <v>46211</v>
      </c>
      <c r="K1" s="3">
        <f>IF(J1="","",IF(DAY(J1+1)=1,"",J1+1))</f>
        <v>46212</v>
      </c>
      <c r="L1" s="3">
        <f>IF(K1="","",IF(DAY(K1+1)=1,"",K1+1))</f>
        <v>46213</v>
      </c>
      <c r="M1" s="3">
        <f>IF(L1="","",IF(DAY(L1+1)=1,"",L1+1))</f>
        <v>46214</v>
      </c>
      <c r="N1" s="3">
        <f>IF(M1="","",IF(DAY(M1+1)=1,"",M1+1))</f>
        <v>46215</v>
      </c>
      <c r="O1" s="3">
        <f>IF(N1="","",IF(DAY(N1+1)=1,"",N1+1))</f>
        <v>46216</v>
      </c>
      <c r="P1" s="3">
        <f>IF(O1="","",IF(DAY(O1+1)=1,"",O1+1))</f>
        <v>46217</v>
      </c>
      <c r="Q1" s="3">
        <f>IF(P1="","",IF(DAY(P1+1)=1,"",P1+1))</f>
        <v>46218</v>
      </c>
      <c r="R1" s="3">
        <f>IF(Q1="","",IF(DAY(Q1+1)=1,"",Q1+1))</f>
        <v>46219</v>
      </c>
      <c r="S1" s="3">
        <f>IF(R1="","",IF(DAY(R1+1)=1,"",R1+1))</f>
        <v>46220</v>
      </c>
      <c r="T1" s="3">
        <f>IF(S1="","",IF(DAY(S1+1)=1,"",S1+1))</f>
        <v>46221</v>
      </c>
      <c r="U1" s="3">
        <f>IF(T1="","",IF(DAY(T1+1)=1,"",T1+1))</f>
        <v>46222</v>
      </c>
      <c r="V1" s="3">
        <f>IF(U1="","",IF(DAY(U1+1)=1,"",U1+1))</f>
        <v>46223</v>
      </c>
      <c r="W1" s="3">
        <f>IF(V1="","",IF(DAY(V1+1)=1,"",V1+1))</f>
        <v>46224</v>
      </c>
      <c r="X1" s="3">
        <f>IF(W1="","",IF(DAY(W1+1)=1,"",W1+1))</f>
        <v>46225</v>
      </c>
      <c r="Y1" s="3">
        <f>IF(X1="","",IF(DAY(X1+1)=1,"",X1+1))</f>
        <v>46226</v>
      </c>
      <c r="Z1" s="3">
        <f>IF(Y1="","",IF(DAY(Y1+1)=1,"",Y1+1))</f>
        <v>46227</v>
      </c>
      <c r="AA1" s="3">
        <f>IF(Z1="","",IF(DAY(Z1+1)=1,"",Z1+1))</f>
        <v>46228</v>
      </c>
      <c r="AB1" s="3">
        <f>IF(AA1="","",IF(DAY(AA1+1)=1,"",AA1+1))</f>
        <v>46229</v>
      </c>
      <c r="AC1" s="3">
        <f>IF(AB1="","",IF(DAY(AB1+1)=1,"",AB1+1))</f>
        <v>46230</v>
      </c>
      <c r="AD1" s="3">
        <f>IF(AC1="","",IF(DAY(AC1+1)=1,"",AC1+1))</f>
        <v>46231</v>
      </c>
      <c r="AE1" s="3">
        <f>IF(AD1="","",IF(DAY(AD1+1)=1,"",AD1+1))</f>
        <v>46232</v>
      </c>
      <c r="AF1" s="3">
        <f>IF(AE1="","",IF(DAY(AE1+1)=1,"",AE1+1))</f>
        <v>46233</v>
      </c>
      <c r="AG1" s="3">
        <f>IF(AF1="","",IF(DAY(AF1+1)=1,"",AF1+1))</f>
        <v>46234</v>
      </c>
      <c r="AH1" s="4" t="s">
        <v>0</v>
      </c>
      <c r="AI1" s="4" t="s">
        <v>1</v>
      </c>
    </row>
    <row r="2" spans="1:35" x14ac:dyDescent="0.25">
      <c r="A2" s="5" t="s">
        <v>2</v>
      </c>
      <c r="B2" s="5" t="s">
        <v>3</v>
      </c>
      <c r="C2" s="2" t="str">
        <f>IF(C1="","",CHOOSE(WEEKDAY(C1),"日","月","火","水","木","金","土"))</f>
        <v>水</v>
      </c>
      <c r="D2" s="2" t="str">
        <f>IF(D1="","",CHOOSE(WEEKDAY(D1),"日","月","火","水","木","金","土"))</f>
        <v>木</v>
      </c>
      <c r="E2" s="2" t="str">
        <f>IF(E1="","",CHOOSE(WEEKDAY(E1),"日","月","火","水","木","金","土"))</f>
        <v>金</v>
      </c>
      <c r="F2" s="2" t="str">
        <f>IF(F1="","",CHOOSE(WEEKDAY(F1),"日","月","火","水","木","金","土"))</f>
        <v>土</v>
      </c>
      <c r="G2" s="2" t="str">
        <f>IF(G1="","",CHOOSE(WEEKDAY(G1),"日","月","火","水","木","金","土"))</f>
        <v>日</v>
      </c>
      <c r="H2" s="2" t="str">
        <f>IF(H1="","",CHOOSE(WEEKDAY(H1),"日","月","火","水","木","金","土"))</f>
        <v>月</v>
      </c>
      <c r="I2" s="2" t="str">
        <f>IF(I1="","",CHOOSE(WEEKDAY(I1),"日","月","火","水","木","金","土"))</f>
        <v>火</v>
      </c>
      <c r="J2" s="2" t="str">
        <f>IF(J1="","",CHOOSE(WEEKDAY(J1),"日","月","火","水","木","金","土"))</f>
        <v>水</v>
      </c>
      <c r="K2" s="2" t="str">
        <f>IF(K1="","",CHOOSE(WEEKDAY(K1),"日","月","火","水","木","金","土"))</f>
        <v>木</v>
      </c>
      <c r="L2" s="2" t="str">
        <f>IF(L1="","",CHOOSE(WEEKDAY(L1),"日","月","火","水","木","金","土"))</f>
        <v>金</v>
      </c>
      <c r="M2" s="2" t="str">
        <f>IF(M1="","",CHOOSE(WEEKDAY(M1),"日","月","火","水","木","金","土"))</f>
        <v>土</v>
      </c>
      <c r="N2" s="2" t="str">
        <f>IF(N1="","",CHOOSE(WEEKDAY(N1),"日","月","火","水","木","金","土"))</f>
        <v>日</v>
      </c>
      <c r="O2" s="2" t="str">
        <f>IF(O1="","",CHOOSE(WEEKDAY(O1),"日","月","火","水","木","金","土"))</f>
        <v>月</v>
      </c>
      <c r="P2" s="2" t="str">
        <f>IF(P1="","",CHOOSE(WEEKDAY(P1),"日","月","火","水","木","金","土"))</f>
        <v>火</v>
      </c>
      <c r="Q2" s="2" t="str">
        <f>IF(Q1="","",CHOOSE(WEEKDAY(Q1),"日","月","火","水","木","金","土"))</f>
        <v>水</v>
      </c>
      <c r="R2" s="2" t="str">
        <f>IF(R1="","",CHOOSE(WEEKDAY(R1),"日","月","火","水","木","金","土"))</f>
        <v>木</v>
      </c>
      <c r="S2" s="2" t="str">
        <f>IF(S1="","",CHOOSE(WEEKDAY(S1),"日","月","火","水","木","金","土"))</f>
        <v>金</v>
      </c>
      <c r="T2" s="2" t="str">
        <f>IF(T1="","",CHOOSE(WEEKDAY(T1),"日","月","火","水","木","金","土"))</f>
        <v>土</v>
      </c>
      <c r="U2" s="2" t="str">
        <f>IF(U1="","",CHOOSE(WEEKDAY(U1),"日","月","火","水","木","金","土"))</f>
        <v>日</v>
      </c>
      <c r="V2" s="2" t="str">
        <f>IF(V1="","",CHOOSE(WEEKDAY(V1),"日","月","火","水","木","金","土"))</f>
        <v>月</v>
      </c>
      <c r="W2" s="2" t="str">
        <f>IF(W1="","",CHOOSE(WEEKDAY(W1),"日","月","火","水","木","金","土"))</f>
        <v>火</v>
      </c>
      <c r="X2" s="2" t="str">
        <f>IF(X1="","",CHOOSE(WEEKDAY(X1),"日","月","火","水","木","金","土"))</f>
        <v>水</v>
      </c>
      <c r="Y2" s="2" t="str">
        <f>IF(Y1="","",CHOOSE(WEEKDAY(Y1),"日","月","火","水","木","金","土"))</f>
        <v>木</v>
      </c>
      <c r="Z2" s="2" t="str">
        <f>IF(Z1="","",CHOOSE(WEEKDAY(Z1),"日","月","火","水","木","金","土"))</f>
        <v>金</v>
      </c>
      <c r="AA2" s="2" t="str">
        <f>IF(AA1="","",CHOOSE(WEEKDAY(AA1),"日","月","火","水","木","金","土"))</f>
        <v>土</v>
      </c>
      <c r="AB2" s="2" t="str">
        <f>IF(AB1="","",CHOOSE(WEEKDAY(AB1),"日","月","火","水","木","金","土"))</f>
        <v>日</v>
      </c>
      <c r="AC2" s="2" t="str">
        <f>IF(AC1="","",CHOOSE(WEEKDAY(AC1),"日","月","火","水","木","金","土"))</f>
        <v>月</v>
      </c>
      <c r="AD2" s="2" t="str">
        <f>IF(AD1="","",CHOOSE(WEEKDAY(AD1),"日","月","火","水","木","金","土"))</f>
        <v>火</v>
      </c>
      <c r="AE2" s="2" t="str">
        <f>IF(AE1="","",CHOOSE(WEEKDAY(AE1),"日","月","火","水","木","金","土"))</f>
        <v>水</v>
      </c>
      <c r="AF2" s="2" t="str">
        <f>IF(AF1="","",CHOOSE(WEEKDAY(AF1),"日","月","火","水","木","金","土"))</f>
        <v>木</v>
      </c>
      <c r="AG2" s="2" t="str">
        <f>IF(AG1="","",CHOOSE(WEEKDAY(AG1),"日","月","火","水","木","金","土"))</f>
        <v>金</v>
      </c>
      <c r="AH2" s="4"/>
      <c r="AI2" s="4"/>
    </row>
    <row r="3" spans="1:35" x14ac:dyDescent="0.25">
      <c r="A3" s="6" t="s">
        <v>15</v>
      </c>
      <c r="B3" s="2" t="s">
        <v>16</v>
      </c>
      <c r="C3" s="2" t="s">
        <v>17</v>
      </c>
      <c r="D3" s="2" t="s">
        <v>18</v>
      </c>
      <c r="E3" s="2" t="s">
        <v>17</v>
      </c>
      <c r="F3" s="2" t="s">
        <v>17</v>
      </c>
      <c r="G3" s="2" t="s">
        <v>18</v>
      </c>
      <c r="H3" s="2" t="s">
        <v>17</v>
      </c>
      <c r="I3" s="2" t="s">
        <v>18</v>
      </c>
      <c r="J3" s="2" t="s">
        <v>17</v>
      </c>
      <c r="K3" s="2" t="s">
        <v>18</v>
      </c>
      <c r="L3" s="2" t="s">
        <v>17</v>
      </c>
      <c r="M3" s="2" t="s">
        <v>17</v>
      </c>
      <c r="N3" s="2" t="s">
        <v>18</v>
      </c>
      <c r="O3" s="2" t="s">
        <v>17</v>
      </c>
      <c r="P3" s="2" t="s">
        <v>18</v>
      </c>
      <c r="Q3" s="2" t="s">
        <v>17</v>
      </c>
      <c r="R3" s="2" t="s">
        <v>18</v>
      </c>
      <c r="S3" s="2" t="s">
        <v>17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17</v>
      </c>
      <c r="AB3" s="2" t="s">
        <v>18</v>
      </c>
      <c r="AC3" s="2" t="s">
        <v>17</v>
      </c>
      <c r="AD3" s="2" t="s">
        <v>18</v>
      </c>
      <c r="AE3" s="2" t="s">
        <v>17</v>
      </c>
      <c r="AF3" s="2" t="s">
        <v>18</v>
      </c>
      <c r="AG3" s="2" t="s">
        <v>17</v>
      </c>
      <c r="AH3" s="2">
        <f>COUNTA(C3:AG3)-COUNTIF(C3:AG3,"休")</f>
        <v>18</v>
      </c>
      <c r="AI3" s="2">
        <f>COUNTIF(C3:AG3,"早")*6+COUNTIF(C3:AG3,"遅")*5</f>
        <v>108</v>
      </c>
    </row>
    <row r="4" spans="1:35" x14ac:dyDescent="0.25">
      <c r="A4" s="6" t="s">
        <v>19</v>
      </c>
      <c r="B4" s="2" t="s">
        <v>16</v>
      </c>
      <c r="C4" s="2" t="s">
        <v>18</v>
      </c>
      <c r="D4" s="2" t="s">
        <v>20</v>
      </c>
      <c r="E4" s="2" t="s">
        <v>18</v>
      </c>
      <c r="F4" s="2" t="s">
        <v>20</v>
      </c>
      <c r="G4" s="2" t="s">
        <v>20</v>
      </c>
      <c r="H4" s="2" t="s">
        <v>18</v>
      </c>
      <c r="I4" s="2" t="s">
        <v>20</v>
      </c>
      <c r="J4" s="2" t="s">
        <v>18</v>
      </c>
      <c r="K4" s="2" t="s">
        <v>20</v>
      </c>
      <c r="L4" s="2" t="s">
        <v>18</v>
      </c>
      <c r="M4" s="2" t="s">
        <v>20</v>
      </c>
      <c r="N4" s="2" t="s">
        <v>20</v>
      </c>
      <c r="O4" s="2" t="s">
        <v>18</v>
      </c>
      <c r="P4" s="2" t="s">
        <v>20</v>
      </c>
      <c r="Q4" s="2" t="s">
        <v>18</v>
      </c>
      <c r="R4" s="2" t="s">
        <v>20</v>
      </c>
      <c r="S4" s="2" t="s">
        <v>18</v>
      </c>
      <c r="T4" s="2" t="s">
        <v>20</v>
      </c>
      <c r="U4" s="2" t="s">
        <v>20</v>
      </c>
      <c r="V4" s="2" t="s">
        <v>18</v>
      </c>
      <c r="W4" s="2" t="s">
        <v>20</v>
      </c>
      <c r="X4" s="2" t="s">
        <v>18</v>
      </c>
      <c r="Y4" s="2" t="s">
        <v>20</v>
      </c>
      <c r="Z4" s="2" t="s">
        <v>18</v>
      </c>
      <c r="AA4" s="2" t="s">
        <v>20</v>
      </c>
      <c r="AB4" s="2" t="s">
        <v>20</v>
      </c>
      <c r="AC4" s="2" t="s">
        <v>18</v>
      </c>
      <c r="AD4" s="2" t="s">
        <v>20</v>
      </c>
      <c r="AE4" s="2" t="s">
        <v>18</v>
      </c>
      <c r="AF4" s="2" t="s">
        <v>20</v>
      </c>
      <c r="AG4" s="2" t="s">
        <v>18</v>
      </c>
      <c r="AH4" s="2">
        <f>COUNTA(C4:AG4)-COUNTIF(C4:AG4,"休")</f>
        <v>17</v>
      </c>
      <c r="AI4" s="2">
        <f>COUNTIF(C4:AG4,"早")*6+COUNTIF(C4:AG4,"遅")*5</f>
        <v>85</v>
      </c>
    </row>
    <row r="5" spans="1:35" x14ac:dyDescent="0.25">
      <c r="A5" s="6" t="s">
        <v>21</v>
      </c>
      <c r="B5" s="2" t="s">
        <v>22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17</v>
      </c>
      <c r="H5" s="2" t="s">
        <v>20</v>
      </c>
      <c r="I5" s="2" t="s">
        <v>17</v>
      </c>
      <c r="J5" s="2" t="s">
        <v>18</v>
      </c>
      <c r="K5" s="2" t="s">
        <v>18</v>
      </c>
      <c r="L5" s="2" t="s">
        <v>18</v>
      </c>
      <c r="M5" s="2" t="s">
        <v>18</v>
      </c>
      <c r="N5" s="2" t="s">
        <v>17</v>
      </c>
      <c r="O5" s="2" t="s">
        <v>20</v>
      </c>
      <c r="P5" s="2" t="s">
        <v>17</v>
      </c>
      <c r="Q5" s="2" t="s">
        <v>18</v>
      </c>
      <c r="R5" s="2" t="s">
        <v>18</v>
      </c>
      <c r="S5" s="2" t="s">
        <v>18</v>
      </c>
      <c r="T5" s="2" t="s">
        <v>18</v>
      </c>
      <c r="U5" s="2" t="s">
        <v>17</v>
      </c>
      <c r="V5" s="2" t="s">
        <v>20</v>
      </c>
      <c r="W5" s="2" t="s">
        <v>17</v>
      </c>
      <c r="X5" s="2" t="s">
        <v>18</v>
      </c>
      <c r="Y5" s="2" t="s">
        <v>18</v>
      </c>
      <c r="Z5" s="2" t="s">
        <v>18</v>
      </c>
      <c r="AA5" s="2" t="s">
        <v>18</v>
      </c>
      <c r="AB5" s="2" t="s">
        <v>17</v>
      </c>
      <c r="AC5" s="2" t="s">
        <v>20</v>
      </c>
      <c r="AD5" s="2" t="s">
        <v>17</v>
      </c>
      <c r="AE5" s="2" t="s">
        <v>18</v>
      </c>
      <c r="AF5" s="2" t="s">
        <v>18</v>
      </c>
      <c r="AG5" s="2" t="s">
        <v>18</v>
      </c>
      <c r="AH5" s="2">
        <f>COUNTA(C5:AG5)-COUNTIF(C5:AG5,"休")</f>
        <v>12</v>
      </c>
      <c r="AI5" s="2">
        <f>COUNTIF(C5:AG5,"早")*6+COUNTIF(C5:AG5,"遅")*5</f>
        <v>68</v>
      </c>
    </row>
    <row r="6" spans="1:35" x14ac:dyDescent="0.25">
      <c r="A6" s="6" t="s">
        <v>23</v>
      </c>
      <c r="B6" s="2" t="s">
        <v>22</v>
      </c>
      <c r="C6" s="2" t="s">
        <v>20</v>
      </c>
      <c r="D6" s="2" t="s">
        <v>18</v>
      </c>
      <c r="E6" s="2" t="s">
        <v>20</v>
      </c>
      <c r="F6" s="2" t="s">
        <v>17</v>
      </c>
      <c r="G6" s="2" t="s">
        <v>18</v>
      </c>
      <c r="H6" s="2" t="s">
        <v>18</v>
      </c>
      <c r="I6" s="2" t="s">
        <v>18</v>
      </c>
      <c r="J6" s="2" t="s">
        <v>20</v>
      </c>
      <c r="K6" s="2" t="s">
        <v>18</v>
      </c>
      <c r="L6" s="2" t="s">
        <v>20</v>
      </c>
      <c r="M6" s="2" t="s">
        <v>17</v>
      </c>
      <c r="N6" s="2" t="s">
        <v>18</v>
      </c>
      <c r="O6" s="2" t="s">
        <v>18</v>
      </c>
      <c r="P6" s="2" t="s">
        <v>18</v>
      </c>
      <c r="Q6" s="2" t="s">
        <v>20</v>
      </c>
      <c r="R6" s="2" t="s">
        <v>18</v>
      </c>
      <c r="S6" s="2" t="s">
        <v>20</v>
      </c>
      <c r="T6" s="2" t="s">
        <v>17</v>
      </c>
      <c r="U6" s="2" t="s">
        <v>18</v>
      </c>
      <c r="V6" s="2" t="s">
        <v>18</v>
      </c>
      <c r="W6" s="2" t="s">
        <v>18</v>
      </c>
      <c r="X6" s="2" t="s">
        <v>20</v>
      </c>
      <c r="Y6" s="2" t="s">
        <v>18</v>
      </c>
      <c r="Z6" s="2" t="s">
        <v>20</v>
      </c>
      <c r="AA6" s="2" t="s">
        <v>17</v>
      </c>
      <c r="AB6" s="2" t="s">
        <v>18</v>
      </c>
      <c r="AC6" s="2" t="s">
        <v>18</v>
      </c>
      <c r="AD6" s="2" t="s">
        <v>18</v>
      </c>
      <c r="AE6" s="2" t="s">
        <v>20</v>
      </c>
      <c r="AF6" s="2" t="s">
        <v>18</v>
      </c>
      <c r="AG6" s="2" t="s">
        <v>20</v>
      </c>
      <c r="AH6" s="2">
        <f>COUNTA(C6:AG6)-COUNTIF(C6:AG6,"休")</f>
        <v>14</v>
      </c>
      <c r="AI6" s="2">
        <f>COUNTIF(C6:AG6,"早")*6+COUNTIF(C6:AG6,"遅")*5</f>
        <v>74</v>
      </c>
    </row>
    <row r="7" spans="1:35" x14ac:dyDescent="0.25">
      <c r="A7" s="6" t="s">
        <v>24</v>
      </c>
      <c r="B7" s="2" t="s">
        <v>16</v>
      </c>
      <c r="C7" s="2" t="s">
        <v>18</v>
      </c>
      <c r="D7" s="2" t="s">
        <v>17</v>
      </c>
      <c r="E7" s="2" t="s">
        <v>18</v>
      </c>
      <c r="F7" s="2" t="s">
        <v>18</v>
      </c>
      <c r="G7" s="2" t="s">
        <v>17</v>
      </c>
      <c r="H7" s="2" t="s">
        <v>18</v>
      </c>
      <c r="I7" s="2" t="s">
        <v>18</v>
      </c>
      <c r="J7" s="2" t="s">
        <v>18</v>
      </c>
      <c r="K7" s="2" t="s">
        <v>17</v>
      </c>
      <c r="L7" s="2" t="s">
        <v>18</v>
      </c>
      <c r="M7" s="2" t="s">
        <v>18</v>
      </c>
      <c r="N7" s="2" t="s">
        <v>17</v>
      </c>
      <c r="O7" s="2" t="s">
        <v>18</v>
      </c>
      <c r="P7" s="2" t="s">
        <v>18</v>
      </c>
      <c r="Q7" s="2" t="s">
        <v>18</v>
      </c>
      <c r="R7" s="2" t="s">
        <v>17</v>
      </c>
      <c r="S7" s="2" t="s">
        <v>18</v>
      </c>
      <c r="T7" s="2" t="s">
        <v>18</v>
      </c>
      <c r="U7" s="2" t="s">
        <v>17</v>
      </c>
      <c r="V7" s="2" t="s">
        <v>18</v>
      </c>
      <c r="W7" s="2" t="s">
        <v>18</v>
      </c>
      <c r="X7" s="2" t="s">
        <v>18</v>
      </c>
      <c r="Y7" s="2" t="s">
        <v>17</v>
      </c>
      <c r="Z7" s="2" t="s">
        <v>18</v>
      </c>
      <c r="AA7" s="2" t="s">
        <v>18</v>
      </c>
      <c r="AB7" s="2" t="s">
        <v>17</v>
      </c>
      <c r="AC7" s="2" t="s">
        <v>18</v>
      </c>
      <c r="AD7" s="2" t="s">
        <v>18</v>
      </c>
      <c r="AE7" s="2" t="s">
        <v>18</v>
      </c>
      <c r="AF7" s="2" t="s">
        <v>17</v>
      </c>
      <c r="AG7" s="2" t="s">
        <v>18</v>
      </c>
      <c r="AH7" s="2">
        <f>COUNTA(C7:AG7)-COUNTIF(C7:AG7,"休")</f>
        <v>9</v>
      </c>
      <c r="AI7" s="2">
        <f>COUNTIF(C7:AG7,"早")*6+COUNTIF(C7:AG7,"遅")*5</f>
        <v>54</v>
      </c>
    </row>
    <row r="8" spans="1:35" x14ac:dyDescent="0.25">
      <c r="A8" s="6" t="s">
        <v>25</v>
      </c>
      <c r="B8" s="2" t="s">
        <v>22</v>
      </c>
      <c r="C8" s="2" t="s">
        <v>18</v>
      </c>
      <c r="D8" s="2" t="s">
        <v>18</v>
      </c>
      <c r="E8" s="2" t="s">
        <v>18</v>
      </c>
      <c r="F8" s="2" t="s">
        <v>20</v>
      </c>
      <c r="G8" s="2" t="s">
        <v>18</v>
      </c>
      <c r="H8" s="2" t="s">
        <v>20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20</v>
      </c>
      <c r="N8" s="2" t="s">
        <v>18</v>
      </c>
      <c r="O8" s="2" t="s">
        <v>20</v>
      </c>
      <c r="P8" s="2" t="s">
        <v>18</v>
      </c>
      <c r="Q8" s="2" t="s">
        <v>18</v>
      </c>
      <c r="R8" s="2" t="s">
        <v>18</v>
      </c>
      <c r="S8" s="2" t="s">
        <v>18</v>
      </c>
      <c r="T8" s="2" t="s">
        <v>20</v>
      </c>
      <c r="U8" s="2" t="s">
        <v>18</v>
      </c>
      <c r="V8" s="2" t="s">
        <v>20</v>
      </c>
      <c r="W8" s="2" t="s">
        <v>18</v>
      </c>
      <c r="X8" s="2" t="s">
        <v>18</v>
      </c>
      <c r="Y8" s="2" t="s">
        <v>18</v>
      </c>
      <c r="Z8" s="2" t="s">
        <v>18</v>
      </c>
      <c r="AA8" s="2" t="s">
        <v>20</v>
      </c>
      <c r="AB8" s="2" t="s">
        <v>18</v>
      </c>
      <c r="AC8" s="2" t="s">
        <v>20</v>
      </c>
      <c r="AD8" s="2" t="s">
        <v>18</v>
      </c>
      <c r="AE8" s="2" t="s">
        <v>18</v>
      </c>
      <c r="AF8" s="2" t="s">
        <v>18</v>
      </c>
      <c r="AG8" s="2" t="s">
        <v>18</v>
      </c>
      <c r="AH8" s="2">
        <f>COUNTA(C8:AG8)-COUNTIF(C8:AG8,"休")</f>
        <v>8</v>
      </c>
      <c r="AI8" s="2">
        <f>COUNTIF(C8:AG8,"早")*6+COUNTIF(C8:AG8,"遅")*5</f>
        <v>40</v>
      </c>
    </row>
    <row r="9" spans="1:35" x14ac:dyDescent="0.25">
      <c r="A9" s="6" t="s">
        <v>26</v>
      </c>
      <c r="B9" s="2" t="s">
        <v>22</v>
      </c>
      <c r="C9" s="2" t="s">
        <v>18</v>
      </c>
      <c r="D9" s="2" t="s">
        <v>18</v>
      </c>
      <c r="E9" s="2" t="s">
        <v>18</v>
      </c>
      <c r="F9" s="2" t="s">
        <v>18</v>
      </c>
      <c r="G9" s="2" t="s">
        <v>20</v>
      </c>
      <c r="H9" s="2" t="s">
        <v>18</v>
      </c>
      <c r="I9" s="2" t="s">
        <v>20</v>
      </c>
      <c r="J9" s="2" t="s">
        <v>18</v>
      </c>
      <c r="K9" s="2" t="s">
        <v>18</v>
      </c>
      <c r="L9" s="2" t="s">
        <v>18</v>
      </c>
      <c r="M9" s="2" t="s">
        <v>18</v>
      </c>
      <c r="N9" s="2" t="s">
        <v>20</v>
      </c>
      <c r="O9" s="2" t="s">
        <v>18</v>
      </c>
      <c r="P9" s="2" t="s">
        <v>20</v>
      </c>
      <c r="Q9" s="2" t="s">
        <v>18</v>
      </c>
      <c r="R9" s="2" t="s">
        <v>18</v>
      </c>
      <c r="S9" s="2" t="s">
        <v>18</v>
      </c>
      <c r="T9" s="2" t="s">
        <v>18</v>
      </c>
      <c r="U9" s="2" t="s">
        <v>20</v>
      </c>
      <c r="V9" s="2" t="s">
        <v>18</v>
      </c>
      <c r="W9" s="2" t="s">
        <v>20</v>
      </c>
      <c r="X9" s="2" t="s">
        <v>18</v>
      </c>
      <c r="Y9" s="2" t="s">
        <v>18</v>
      </c>
      <c r="Z9" s="2" t="s">
        <v>18</v>
      </c>
      <c r="AA9" s="2" t="s">
        <v>18</v>
      </c>
      <c r="AB9" s="2" t="s">
        <v>20</v>
      </c>
      <c r="AC9" s="2" t="s">
        <v>18</v>
      </c>
      <c r="AD9" s="2" t="s">
        <v>20</v>
      </c>
      <c r="AE9" s="2" t="s">
        <v>18</v>
      </c>
      <c r="AF9" s="2" t="s">
        <v>18</v>
      </c>
      <c r="AG9" s="2" t="s">
        <v>18</v>
      </c>
      <c r="AH9" s="2">
        <f>COUNTA(C9:AG9)-COUNTIF(C9:AG9,"休")</f>
        <v>8</v>
      </c>
      <c r="AI9" s="2">
        <f>COUNTIF(C9:AG9,"早")*6+COUNTIF(C9:AG9,"遅")*5</f>
        <v>40</v>
      </c>
    </row>
    <row r="10" spans="1:35" x14ac:dyDescent="0.25">
      <c r="A10" s="6" t="s">
        <v>27</v>
      </c>
      <c r="B10" s="2" t="s">
        <v>16</v>
      </c>
      <c r="C10" s="2" t="s">
        <v>17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2" t="s">
        <v>18</v>
      </c>
      <c r="J10" s="2" t="s">
        <v>17</v>
      </c>
      <c r="K10" s="2" t="s">
        <v>18</v>
      </c>
      <c r="L10" s="2" t="s">
        <v>18</v>
      </c>
      <c r="M10" s="2" t="s">
        <v>18</v>
      </c>
      <c r="N10" s="2" t="s">
        <v>18</v>
      </c>
      <c r="O10" s="2" t="s">
        <v>18</v>
      </c>
      <c r="P10" s="2" t="s">
        <v>18</v>
      </c>
      <c r="Q10" s="2" t="s">
        <v>17</v>
      </c>
      <c r="R10" s="2" t="s">
        <v>18</v>
      </c>
      <c r="S10" s="2" t="s">
        <v>18</v>
      </c>
      <c r="T10" s="2" t="s">
        <v>18</v>
      </c>
      <c r="U10" s="2" t="s">
        <v>18</v>
      </c>
      <c r="V10" s="2" t="s">
        <v>18</v>
      </c>
      <c r="W10" s="2" t="s">
        <v>18</v>
      </c>
      <c r="X10" s="2" t="s">
        <v>17</v>
      </c>
      <c r="Y10" s="2" t="s">
        <v>18</v>
      </c>
      <c r="Z10" s="2" t="s">
        <v>18</v>
      </c>
      <c r="AA10" s="2" t="s">
        <v>18</v>
      </c>
      <c r="AB10" s="2" t="s">
        <v>18</v>
      </c>
      <c r="AC10" s="2" t="s">
        <v>18</v>
      </c>
      <c r="AD10" s="2" t="s">
        <v>18</v>
      </c>
      <c r="AE10" s="2" t="s">
        <v>17</v>
      </c>
      <c r="AF10" s="2" t="s">
        <v>18</v>
      </c>
      <c r="AG10" s="2" t="s">
        <v>18</v>
      </c>
      <c r="AH10" s="2">
        <f>COUNTA(C10:AG10)-COUNTIF(C10:AG10,"休")</f>
        <v>5</v>
      </c>
      <c r="AI10" s="2">
        <f>COUNTIF(C10:AG10,"早")*6+COUNTIF(C10:AG10,"遅")*5</f>
        <v>30</v>
      </c>
    </row>
    <row r="11" spans="1:35" x14ac:dyDescent="0.25">
      <c r="A11" s="6" t="s">
        <v>28</v>
      </c>
      <c r="B11" s="2" t="s">
        <v>22</v>
      </c>
      <c r="C11" s="2" t="s">
        <v>18</v>
      </c>
      <c r="D11" s="2" t="s">
        <v>18</v>
      </c>
      <c r="E11" s="2" t="s">
        <v>17</v>
      </c>
      <c r="F11" s="2" t="s">
        <v>18</v>
      </c>
      <c r="G11" s="2" t="s">
        <v>18</v>
      </c>
      <c r="H11" s="2" t="s">
        <v>18</v>
      </c>
      <c r="I11" s="2" t="s">
        <v>18</v>
      </c>
      <c r="J11" s="2" t="s">
        <v>18</v>
      </c>
      <c r="K11" s="2" t="s">
        <v>18</v>
      </c>
      <c r="L11" s="2" t="s">
        <v>17</v>
      </c>
      <c r="M11" s="2" t="s">
        <v>18</v>
      </c>
      <c r="N11" s="2" t="s">
        <v>18</v>
      </c>
      <c r="O11" s="2" t="s">
        <v>18</v>
      </c>
      <c r="P11" s="2" t="s">
        <v>18</v>
      </c>
      <c r="Q11" s="2" t="s">
        <v>18</v>
      </c>
      <c r="R11" s="2" t="s">
        <v>18</v>
      </c>
      <c r="S11" s="2" t="s">
        <v>17</v>
      </c>
      <c r="T11" s="2" t="s">
        <v>18</v>
      </c>
      <c r="U11" s="2" t="s">
        <v>18</v>
      </c>
      <c r="V11" s="2" t="s">
        <v>18</v>
      </c>
      <c r="W11" s="2" t="s">
        <v>18</v>
      </c>
      <c r="X11" s="2" t="s">
        <v>18</v>
      </c>
      <c r="Y11" s="2" t="s">
        <v>18</v>
      </c>
      <c r="Z11" s="2" t="s">
        <v>17</v>
      </c>
      <c r="AA11" s="2" t="s">
        <v>18</v>
      </c>
      <c r="AB11" s="2" t="s">
        <v>18</v>
      </c>
      <c r="AC11" s="2" t="s">
        <v>18</v>
      </c>
      <c r="AD11" s="2" t="s">
        <v>18</v>
      </c>
      <c r="AE11" s="2" t="s">
        <v>18</v>
      </c>
      <c r="AF11" s="2" t="s">
        <v>18</v>
      </c>
      <c r="AG11" s="2" t="s">
        <v>17</v>
      </c>
      <c r="AH11" s="2">
        <f>COUNTA(C11:AG11)-COUNTIF(C11:AG11,"休")</f>
        <v>5</v>
      </c>
      <c r="AI11" s="2">
        <f>COUNTIF(C11:AG11,"早")*6+COUNTIF(C11:AG11,"遅")*5</f>
        <v>30</v>
      </c>
    </row>
    <row r="12" spans="1:35" x14ac:dyDescent="0.25">
      <c r="A12" s="6" t="s">
        <v>29</v>
      </c>
      <c r="B12" s="2" t="s">
        <v>22</v>
      </c>
      <c r="C12" s="2" t="s">
        <v>18</v>
      </c>
      <c r="D12" s="2" t="s">
        <v>18</v>
      </c>
      <c r="E12" s="2" t="s">
        <v>20</v>
      </c>
      <c r="F12" s="2" t="s">
        <v>18</v>
      </c>
      <c r="G12" s="2" t="s">
        <v>18</v>
      </c>
      <c r="H12" s="2" t="s">
        <v>17</v>
      </c>
      <c r="I12" s="2" t="s">
        <v>18</v>
      </c>
      <c r="J12" s="2" t="s">
        <v>18</v>
      </c>
      <c r="K12" s="2" t="s">
        <v>18</v>
      </c>
      <c r="L12" s="2" t="s">
        <v>20</v>
      </c>
      <c r="M12" s="2" t="s">
        <v>18</v>
      </c>
      <c r="N12" s="2" t="s">
        <v>18</v>
      </c>
      <c r="O12" s="2" t="s">
        <v>17</v>
      </c>
      <c r="P12" s="2" t="s">
        <v>18</v>
      </c>
      <c r="Q12" s="2" t="s">
        <v>18</v>
      </c>
      <c r="R12" s="2" t="s">
        <v>18</v>
      </c>
      <c r="S12" s="2" t="s">
        <v>20</v>
      </c>
      <c r="T12" s="2" t="s">
        <v>18</v>
      </c>
      <c r="U12" s="2" t="s">
        <v>18</v>
      </c>
      <c r="V12" s="2" t="s">
        <v>17</v>
      </c>
      <c r="W12" s="2" t="s">
        <v>18</v>
      </c>
      <c r="X12" s="2" t="s">
        <v>18</v>
      </c>
      <c r="Y12" s="2" t="s">
        <v>18</v>
      </c>
      <c r="Z12" s="2" t="s">
        <v>20</v>
      </c>
      <c r="AA12" s="2" t="s">
        <v>18</v>
      </c>
      <c r="AB12" s="2" t="s">
        <v>18</v>
      </c>
      <c r="AC12" s="2" t="s">
        <v>17</v>
      </c>
      <c r="AD12" s="2" t="s">
        <v>18</v>
      </c>
      <c r="AE12" s="2" t="s">
        <v>18</v>
      </c>
      <c r="AF12" s="2" t="s">
        <v>18</v>
      </c>
      <c r="AG12" s="2" t="s">
        <v>20</v>
      </c>
      <c r="AH12" s="2">
        <f>COUNTA(C12:AG12)-COUNTIF(C12:AG12,"休")</f>
        <v>9</v>
      </c>
      <c r="AI12" s="2">
        <f>COUNTIF(C12:AG12,"早")*6+COUNTIF(C12:AG12,"遅")*5</f>
        <v>49</v>
      </c>
    </row>
    <row r="13" spans="1:33" x14ac:dyDescent="0.25">
      <c r="A13" s="5" t="s">
        <v>5</v>
      </c>
      <c r="B13" s="5"/>
      <c r="C13" s="2">
        <v>3</v>
      </c>
      <c r="D13" s="2">
        <v>3</v>
      </c>
      <c r="E13" s="2">
        <v>3</v>
      </c>
      <c r="F13" s="2">
        <v>4</v>
      </c>
      <c r="G13" s="2">
        <v>4</v>
      </c>
      <c r="H13" s="2">
        <v>3</v>
      </c>
      <c r="I13" s="2">
        <v>3</v>
      </c>
      <c r="J13" s="2">
        <v>3</v>
      </c>
      <c r="K13" s="2">
        <v>3</v>
      </c>
      <c r="L13" s="2">
        <v>3</v>
      </c>
      <c r="M13" s="2">
        <v>4</v>
      </c>
      <c r="N13" s="2">
        <v>4</v>
      </c>
      <c r="O13" s="2">
        <v>3</v>
      </c>
      <c r="P13" s="2">
        <v>3</v>
      </c>
      <c r="Q13" s="2">
        <v>3</v>
      </c>
      <c r="R13" s="2">
        <v>3</v>
      </c>
      <c r="S13" s="2">
        <v>3</v>
      </c>
      <c r="T13" s="2">
        <v>4</v>
      </c>
      <c r="U13" s="2">
        <v>4</v>
      </c>
      <c r="V13" s="2">
        <v>3</v>
      </c>
      <c r="W13" s="2">
        <v>3</v>
      </c>
      <c r="X13" s="2">
        <v>3</v>
      </c>
      <c r="Y13" s="2">
        <v>3</v>
      </c>
      <c r="Z13" s="2">
        <v>3</v>
      </c>
      <c r="AA13" s="2">
        <v>4</v>
      </c>
      <c r="AB13" s="2">
        <v>4</v>
      </c>
      <c r="AC13" s="2">
        <v>3</v>
      </c>
      <c r="AD13" s="2">
        <v>3</v>
      </c>
      <c r="AE13" s="2">
        <v>3</v>
      </c>
      <c r="AF13" s="2">
        <v>3</v>
      </c>
      <c r="AG13" s="2">
        <v>3</v>
      </c>
    </row>
    <row r="14" spans="1:33" x14ac:dyDescent="0.25">
      <c r="A14" s="5" t="s">
        <v>6</v>
      </c>
      <c r="B14" s="5"/>
      <c r="C14" s="2">
        <f>COUNTA(C3:C12)-COUNTIF(C3:C12,"休")</f>
        <v>3</v>
      </c>
      <c r="D14" s="2">
        <f>COUNTA(D3:D12)-COUNTIF(D3:D12,"休")</f>
        <v>2</v>
      </c>
      <c r="E14" s="2">
        <f>COUNTA(E3:E12)-COUNTIF(E3:E12,"休")</f>
        <v>4</v>
      </c>
      <c r="F14" s="2">
        <f>COUNTA(F3:F12)-COUNTIF(F3:F12,"休")</f>
        <v>4</v>
      </c>
      <c r="G14" s="2">
        <f>COUNTA(G3:G12)-COUNTIF(G3:G12,"休")</f>
        <v>4</v>
      </c>
      <c r="H14" s="2">
        <f>COUNTA(H3:H12)-COUNTIF(H3:H12,"休")</f>
        <v>4</v>
      </c>
      <c r="I14" s="2">
        <f>COUNTA(I3:I12)-COUNTIF(I3:I12,"休")</f>
        <v>3</v>
      </c>
      <c r="J14" s="2">
        <f>COUNTA(J3:J12)-COUNTIF(J3:J12,"休")</f>
        <v>3</v>
      </c>
      <c r="K14" s="2">
        <f>COUNTA(K3:K12)-COUNTIF(K3:K12,"休")</f>
        <v>2</v>
      </c>
      <c r="L14" s="2">
        <f>COUNTA(L3:L12)-COUNTIF(L3:L12,"休")</f>
        <v>4</v>
      </c>
      <c r="M14" s="2">
        <f>COUNTA(M3:M12)-COUNTIF(M3:M12,"休")</f>
        <v>4</v>
      </c>
      <c r="N14" s="2">
        <f>COUNTA(N3:N12)-COUNTIF(N3:N12,"休")</f>
        <v>4</v>
      </c>
      <c r="O14" s="2">
        <f>COUNTA(O3:O12)-COUNTIF(O3:O12,"休")</f>
        <v>4</v>
      </c>
      <c r="P14" s="2">
        <f>COUNTA(P3:P12)-COUNTIF(P3:P12,"休")</f>
        <v>3</v>
      </c>
      <c r="Q14" s="2">
        <f>COUNTA(Q3:Q12)-COUNTIF(Q3:Q12,"休")</f>
        <v>3</v>
      </c>
      <c r="R14" s="2">
        <f>COUNTA(R3:R12)-COUNTIF(R3:R12,"休")</f>
        <v>2</v>
      </c>
      <c r="S14" s="2">
        <f>COUNTA(S3:S12)-COUNTIF(S3:S12,"休")</f>
        <v>4</v>
      </c>
      <c r="T14" s="2">
        <f>COUNTA(T3:T12)-COUNTIF(T3:T12,"休")</f>
        <v>4</v>
      </c>
      <c r="U14" s="2">
        <f>COUNTA(U3:U12)-COUNTIF(U3:U12,"休")</f>
        <v>4</v>
      </c>
      <c r="V14" s="2">
        <f>COUNTA(V3:V12)-COUNTIF(V3:V12,"休")</f>
        <v>4</v>
      </c>
      <c r="W14" s="2">
        <f>COUNTA(W3:W12)-COUNTIF(W3:W12,"休")</f>
        <v>3</v>
      </c>
      <c r="X14" s="2">
        <f>COUNTA(X3:X12)-COUNTIF(X3:X12,"休")</f>
        <v>3</v>
      </c>
      <c r="Y14" s="2">
        <f>COUNTA(Y3:Y12)-COUNTIF(Y3:Y12,"休")</f>
        <v>2</v>
      </c>
      <c r="Z14" s="2">
        <f>COUNTA(Z3:Z12)-COUNTIF(Z3:Z12,"休")</f>
        <v>4</v>
      </c>
      <c r="AA14" s="2">
        <f>COUNTA(AA3:AA12)-COUNTIF(AA3:AA12,"休")</f>
        <v>4</v>
      </c>
      <c r="AB14" s="2">
        <f>COUNTA(AB3:AB12)-COUNTIF(AB3:AB12,"休")</f>
        <v>4</v>
      </c>
      <c r="AC14" s="2">
        <f>COUNTA(AC3:AC12)-COUNTIF(AC3:AC12,"休")</f>
        <v>4</v>
      </c>
      <c r="AD14" s="2">
        <f>COUNTA(AD3:AD12)-COUNTIF(AD3:AD12,"休")</f>
        <v>3</v>
      </c>
      <c r="AE14" s="2">
        <f>COUNTA(AE3:AE12)-COUNTIF(AE3:AE12,"休")</f>
        <v>3</v>
      </c>
      <c r="AF14" s="2">
        <f>COUNTA(AF3:AF12)-COUNTIF(AF3:AF12,"休")</f>
        <v>2</v>
      </c>
      <c r="AG14" s="2">
        <f>COUNTA(AG3:AG12)-COUNTIF(AG3:AG12,"休")</f>
        <v>4</v>
      </c>
    </row>
    <row r="15" spans="1:33" x14ac:dyDescent="0.25">
      <c r="A15" s="5" t="s">
        <v>7</v>
      </c>
      <c r="B15" s="5"/>
      <c r="C15" s="2">
        <f>COUNTIF(C3:C12,"早")</f>
        <v>2</v>
      </c>
      <c r="D15" s="2">
        <f>COUNTIF(D3:D12,"早")</f>
        <v>1</v>
      </c>
      <c r="E15" s="2">
        <f>COUNTIF(E3:E12,"早")</f>
        <v>2</v>
      </c>
      <c r="F15" s="2">
        <f>COUNTIF(F3:F12,"早")</f>
        <v>2</v>
      </c>
      <c r="G15" s="2">
        <f>COUNTIF(G3:G12,"早")</f>
        <v>2</v>
      </c>
      <c r="H15" s="2">
        <f>COUNTIF(H3:H12,"早")</f>
        <v>2</v>
      </c>
      <c r="I15" s="2">
        <f>COUNTIF(I3:I12,"早")</f>
        <v>1</v>
      </c>
      <c r="J15" s="2">
        <f>COUNTIF(J3:J12,"早")</f>
        <v>2</v>
      </c>
      <c r="K15" s="2">
        <f>COUNTIF(K3:K12,"早")</f>
        <v>1</v>
      </c>
      <c r="L15" s="2">
        <f>COUNTIF(L3:L12,"早")</f>
        <v>2</v>
      </c>
      <c r="M15" s="2">
        <f>COUNTIF(M3:M12,"早")</f>
        <v>2</v>
      </c>
      <c r="N15" s="2">
        <f>COUNTIF(N3:N12,"早")</f>
        <v>2</v>
      </c>
      <c r="O15" s="2">
        <f>COUNTIF(O3:O12,"早")</f>
        <v>2</v>
      </c>
      <c r="P15" s="2">
        <f>COUNTIF(P3:P12,"早")</f>
        <v>1</v>
      </c>
      <c r="Q15" s="2">
        <f>COUNTIF(Q3:Q12,"早")</f>
        <v>2</v>
      </c>
      <c r="R15" s="2">
        <f>COUNTIF(R3:R12,"早")</f>
        <v>1</v>
      </c>
      <c r="S15" s="2">
        <f>COUNTIF(S3:S12,"早")</f>
        <v>2</v>
      </c>
      <c r="T15" s="2">
        <f>COUNTIF(T3:T12,"早")</f>
        <v>2</v>
      </c>
      <c r="U15" s="2">
        <f>COUNTIF(U3:U12,"早")</f>
        <v>2</v>
      </c>
      <c r="V15" s="2">
        <f>COUNTIF(V3:V12,"早")</f>
        <v>2</v>
      </c>
      <c r="W15" s="2">
        <f>COUNTIF(W3:W12,"早")</f>
        <v>1</v>
      </c>
      <c r="X15" s="2">
        <f>COUNTIF(X3:X12,"早")</f>
        <v>2</v>
      </c>
      <c r="Y15" s="2">
        <f>COUNTIF(Y3:Y12,"早")</f>
        <v>1</v>
      </c>
      <c r="Z15" s="2">
        <f>COUNTIF(Z3:Z12,"早")</f>
        <v>2</v>
      </c>
      <c r="AA15" s="2">
        <f>COUNTIF(AA3:AA12,"早")</f>
        <v>2</v>
      </c>
      <c r="AB15" s="2">
        <f>COUNTIF(AB3:AB12,"早")</f>
        <v>2</v>
      </c>
      <c r="AC15" s="2">
        <f>COUNTIF(AC3:AC12,"早")</f>
        <v>2</v>
      </c>
      <c r="AD15" s="2">
        <f>COUNTIF(AD3:AD12,"早")</f>
        <v>1</v>
      </c>
      <c r="AE15" s="2">
        <f>COUNTIF(AE3:AE12,"早")</f>
        <v>2</v>
      </c>
      <c r="AF15" s="2">
        <f>COUNTIF(AF3:AF12,"早")</f>
        <v>1</v>
      </c>
      <c r="AG15" s="2">
        <f>COUNTIF(AG3:AG12,"早")</f>
        <v>2</v>
      </c>
    </row>
    <row r="16" spans="1:33" x14ac:dyDescent="0.25">
      <c r="A16" s="5" t="s">
        <v>8</v>
      </c>
      <c r="B16" s="5"/>
      <c r="C16" s="2">
        <f>COUNTIF(C3:C12,"遅")</f>
        <v>1</v>
      </c>
      <c r="D16" s="2">
        <f>COUNTIF(D3:D12,"遅")</f>
        <v>1</v>
      </c>
      <c r="E16" s="2">
        <f>COUNTIF(E3:E12,"遅")</f>
        <v>2</v>
      </c>
      <c r="F16" s="2">
        <f>COUNTIF(F3:F12,"遅")</f>
        <v>2</v>
      </c>
      <c r="G16" s="2">
        <f>COUNTIF(G3:G12,"遅")</f>
        <v>2</v>
      </c>
      <c r="H16" s="2">
        <f>COUNTIF(H3:H12,"遅")</f>
        <v>2</v>
      </c>
      <c r="I16" s="2">
        <f>COUNTIF(I3:I12,"遅")</f>
        <v>2</v>
      </c>
      <c r="J16" s="2">
        <f>COUNTIF(J3:J12,"遅")</f>
        <v>1</v>
      </c>
      <c r="K16" s="2">
        <f>COUNTIF(K3:K12,"遅")</f>
        <v>1</v>
      </c>
      <c r="L16" s="2">
        <f>COUNTIF(L3:L12,"遅")</f>
        <v>2</v>
      </c>
      <c r="M16" s="2">
        <f>COUNTIF(M3:M12,"遅")</f>
        <v>2</v>
      </c>
      <c r="N16" s="2">
        <f>COUNTIF(N3:N12,"遅")</f>
        <v>2</v>
      </c>
      <c r="O16" s="2">
        <f>COUNTIF(O3:O12,"遅")</f>
        <v>2</v>
      </c>
      <c r="P16" s="2">
        <f>COUNTIF(P3:P12,"遅")</f>
        <v>2</v>
      </c>
      <c r="Q16" s="2">
        <f>COUNTIF(Q3:Q12,"遅")</f>
        <v>1</v>
      </c>
      <c r="R16" s="2">
        <f>COUNTIF(R3:R12,"遅")</f>
        <v>1</v>
      </c>
      <c r="S16" s="2">
        <f>COUNTIF(S3:S12,"遅")</f>
        <v>2</v>
      </c>
      <c r="T16" s="2">
        <f>COUNTIF(T3:T12,"遅")</f>
        <v>2</v>
      </c>
      <c r="U16" s="2">
        <f>COUNTIF(U3:U12,"遅")</f>
        <v>2</v>
      </c>
      <c r="V16" s="2">
        <f>COUNTIF(V3:V12,"遅")</f>
        <v>2</v>
      </c>
      <c r="W16" s="2">
        <f>COUNTIF(W3:W12,"遅")</f>
        <v>2</v>
      </c>
      <c r="X16" s="2">
        <f>COUNTIF(X3:X12,"遅")</f>
        <v>1</v>
      </c>
      <c r="Y16" s="2">
        <f>COUNTIF(Y3:Y12,"遅")</f>
        <v>1</v>
      </c>
      <c r="Z16" s="2">
        <f>COUNTIF(Z3:Z12,"遅")</f>
        <v>2</v>
      </c>
      <c r="AA16" s="2">
        <f>COUNTIF(AA3:AA12,"遅")</f>
        <v>2</v>
      </c>
      <c r="AB16" s="2">
        <f>COUNTIF(AB3:AB12,"遅")</f>
        <v>2</v>
      </c>
      <c r="AC16" s="2">
        <f>COUNTIF(AC3:AC12,"遅")</f>
        <v>2</v>
      </c>
      <c r="AD16" s="2">
        <f>COUNTIF(AD3:AD12,"遅")</f>
        <v>2</v>
      </c>
      <c r="AE16" s="2">
        <f>COUNTIF(AE3:AE12,"遅")</f>
        <v>1</v>
      </c>
      <c r="AF16" s="2">
        <f>COUNTIF(AF3:AF12,"遅")</f>
        <v>1</v>
      </c>
      <c r="AG16" s="2">
        <f>COUNTIF(AG3:AG12,"遅")</f>
        <v>2</v>
      </c>
    </row>
    <row r="18" spans="1:1" x14ac:dyDescent="0.25">
      <c r="A18" s="7" t="s">
        <v>9</v>
      </c>
    </row>
    <row r="19" spans="1:1" x14ac:dyDescent="0.25">
      <c r="A19" s="7" t="s">
        <v>10</v>
      </c>
    </row>
    <row r="20" spans="1:1" x14ac:dyDescent="0.25">
      <c r="A20" s="7" t="s">
        <v>11</v>
      </c>
    </row>
    <row r="21" spans="1:1" x14ac:dyDescent="0.25">
      <c r="A21" s="7" t="s">
        <v>12</v>
      </c>
    </row>
    <row r="22" spans="1:1" x14ac:dyDescent="0.25">
      <c r="A22" s="7" t="s">
        <v>13</v>
      </c>
    </row>
    <row r="23" spans="1:1" x14ac:dyDescent="0.25">
      <c r="A23" s="7" t="s">
        <v>14</v>
      </c>
    </row>
  </sheetData>
  <mergeCells count="6">
    <mergeCell ref="AH1:AH2"/>
    <mergeCell ref="AI1:AI2"/>
    <mergeCell ref="A13:B13"/>
    <mergeCell ref="A14:B14"/>
    <mergeCell ref="A15:B15"/>
    <mergeCell ref="A16:B16"/>
  </mergeCells>
  <conditionalFormatting sqref="C2:AG2">
    <cfRule type="expression" dxfId="3" priority="1">
      <formula>C2="日"</formula>
    </cfRule>
    <cfRule type="expression" dxfId="4" priority="2">
      <formula>C2="土"</formula>
    </cfRule>
  </conditionalFormatting>
  <conditionalFormatting sqref="C14:AG14">
    <cfRule type="expression" dxfId="5" priority="1">
      <formula>C14&lt;C13</formula>
    </cfRule>
  </conditionalFormatting>
  <dataValidations count="4">
    <dataValidation type="list" allowBlank="1" showErrorMessage="1" errorTitle="勤務記号を選んでください" error="早、遅、休のどれかを選んでください。" sqref="AA10:AG12">
      <formula1>"早,遅,休"</formula1>
    </dataValidation>
    <dataValidation type="list" allowBlank="1" showErrorMessage="1" errorTitle="勤務記号を選んでください" error="早、遅、休のどれかを選んでください。" sqref="AA3:AG12">
      <formula1>"早,遅,休"</formula1>
    </dataValidation>
    <dataValidation type="list" allowBlank="1" showErrorMessage="1" errorTitle="勤務記号を選んでください" error="早、遅、休のどれかを選んでください。" sqref="C10:AG12">
      <formula1>"早,遅,休"</formula1>
    </dataValidation>
    <dataValidation type="list" allowBlank="1" showErrorMessage="1" errorTitle="勤務記号を選んでください" error="早、遅、休のどれかを選んでください。" sqref="C3:AG12">
      <formula1>"早,遅,休"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シフト表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シフトリ</dc:creator>
  <dc:title/>
  <dc:subject/>
  <dc:description/>
  <cp:keywords/>
  <cp:category/>
  <cp:lastModifiedBy>Unknown</cp:lastModifiedBy>
  <dcterms:created xsi:type="dcterms:W3CDTF">2026-09-28T19:54:58Z</dcterms:created>
  <dcterms:modified xsi:type="dcterms:W3CDTF">2026-09-28T19:54:58Z</dcterms:modified>
</cp:coreProperties>
</file>